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4240" windowHeight="1309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3" i="1"/>
  <c r="I16" i="1"/>
  <c r="I17" i="1"/>
  <c r="I18" i="1"/>
  <c r="I19" i="1"/>
  <c r="I20" i="1"/>
  <c r="I15" i="1"/>
  <c r="I12" i="1"/>
  <c r="I13" i="1"/>
  <c r="I11" i="1"/>
  <c r="H22" i="1"/>
  <c r="H14" i="1"/>
  <c r="H10" i="1"/>
  <c r="H21" i="1" s="1"/>
  <c r="H40" i="1" l="1"/>
  <c r="T35" i="1" l="1"/>
  <c r="T34" i="1"/>
  <c r="T32" i="1"/>
  <c r="T31" i="1"/>
  <c r="T30" i="1"/>
  <c r="T29" i="1"/>
  <c r="T28" i="1"/>
  <c r="T27" i="1"/>
  <c r="T26" i="1"/>
  <c r="T25" i="1"/>
  <c r="T24" i="1"/>
  <c r="T23" i="1"/>
  <c r="S22" i="1"/>
  <c r="R22" i="1"/>
  <c r="Q22" i="1"/>
  <c r="O22" i="1"/>
  <c r="N22" i="1"/>
  <c r="M22" i="1"/>
  <c r="L22" i="1"/>
  <c r="K22" i="1"/>
  <c r="J22" i="1"/>
  <c r="G22" i="1"/>
  <c r="F22" i="1"/>
  <c r="E22" i="1"/>
  <c r="D22" i="1"/>
  <c r="C22" i="1"/>
  <c r="T20" i="1"/>
  <c r="C20" i="1"/>
  <c r="T19" i="1"/>
  <c r="C19" i="1"/>
  <c r="T18" i="1"/>
  <c r="C18" i="1"/>
  <c r="C17" i="1"/>
  <c r="T16" i="1"/>
  <c r="C16" i="1"/>
  <c r="T15" i="1"/>
  <c r="C15" i="1"/>
  <c r="S14" i="1"/>
  <c r="R14" i="1"/>
  <c r="Q14" i="1"/>
  <c r="O14" i="1"/>
  <c r="N14" i="1"/>
  <c r="M14" i="1"/>
  <c r="L14" i="1"/>
  <c r="K14" i="1"/>
  <c r="J14" i="1"/>
  <c r="G14" i="1"/>
  <c r="F14" i="1"/>
  <c r="E14" i="1"/>
  <c r="D14" i="1"/>
  <c r="T11" i="1"/>
  <c r="T10" i="1" s="1"/>
  <c r="S10" i="1"/>
  <c r="S21" i="1" s="1"/>
  <c r="R10" i="1"/>
  <c r="R21" i="1" s="1"/>
  <c r="Q10" i="1"/>
  <c r="O10" i="1"/>
  <c r="N10" i="1"/>
  <c r="N21" i="1" s="1"/>
  <c r="M10" i="1"/>
  <c r="M21" i="1" s="1"/>
  <c r="M40" i="1" s="1"/>
  <c r="L10" i="1"/>
  <c r="K10" i="1"/>
  <c r="J10" i="1"/>
  <c r="J21" i="1" s="1"/>
  <c r="I10" i="1"/>
  <c r="G10" i="1"/>
  <c r="F10" i="1"/>
  <c r="E10" i="1"/>
  <c r="D10" i="1"/>
  <c r="C10" i="1"/>
  <c r="E21" i="1" l="1"/>
  <c r="E40" i="1" s="1"/>
  <c r="D21" i="1"/>
  <c r="D40" i="1" s="1"/>
  <c r="R40" i="1"/>
  <c r="C14" i="1"/>
  <c r="C21" i="1" s="1"/>
  <c r="C40" i="1" s="1"/>
  <c r="T14" i="1"/>
  <c r="T21" i="1" s="1"/>
  <c r="T22" i="1"/>
  <c r="L21" i="1"/>
  <c r="L40" i="1" s="1"/>
  <c r="F21" i="1"/>
  <c r="F40" i="1" s="1"/>
  <c r="K21" i="1"/>
  <c r="K40" i="1" s="1"/>
  <c r="O21" i="1"/>
  <c r="I22" i="1"/>
  <c r="G21" i="1"/>
  <c r="G40" i="1" s="1"/>
  <c r="Q21" i="1"/>
  <c r="Q40" i="1" s="1"/>
  <c r="J40" i="1"/>
  <c r="S40" i="1"/>
  <c r="I14" i="1"/>
  <c r="I21" i="1" s="1"/>
  <c r="N40" i="1"/>
  <c r="O40" i="1"/>
  <c r="T40" i="1" l="1"/>
  <c r="I40" i="1"/>
</calcChain>
</file>

<file path=xl/sharedStrings.xml><?xml version="1.0" encoding="utf-8"?>
<sst xmlns="http://schemas.openxmlformats.org/spreadsheetml/2006/main" count="85" uniqueCount="58">
  <si>
    <t>L.p</t>
  </si>
  <si>
    <t>Wyszczególnienie</t>
  </si>
  <si>
    <t>∑ godzin</t>
  </si>
  <si>
    <t>Wykłady</t>
  </si>
  <si>
    <t>Ćwiczenia</t>
  </si>
  <si>
    <t>∑ ćw. + sem.</t>
  </si>
  <si>
    <t>Liczba godzin w semestrze</t>
  </si>
  <si>
    <t>forma zal.</t>
  </si>
  <si>
    <t>ECTS w sem.</t>
  </si>
  <si>
    <t>∑ ECTS</t>
  </si>
  <si>
    <t>lab.</t>
  </si>
  <si>
    <t>ter.</t>
  </si>
  <si>
    <t>w</t>
  </si>
  <si>
    <t>ćw</t>
  </si>
  <si>
    <t>A</t>
  </si>
  <si>
    <t>Metodologia pracy doświadczalnej</t>
  </si>
  <si>
    <t>Z</t>
  </si>
  <si>
    <t>Język obcy</t>
  </si>
  <si>
    <t>B</t>
  </si>
  <si>
    <t>GRUPA TREŚCI KIERUNKOWYCH</t>
  </si>
  <si>
    <t xml:space="preserve">Ekofizjologia roślin </t>
  </si>
  <si>
    <t>Ekonomika w biotechnologii</t>
  </si>
  <si>
    <t>Etyczne aspekty manipulacji systemów przyrodniczych, komórkowych i genetycznych</t>
  </si>
  <si>
    <t>Prawo patentowe</t>
  </si>
  <si>
    <t>Zarządzanie jakością w biotechnologii</t>
  </si>
  <si>
    <t xml:space="preserve">Ocena ryzyka wykorzystania analiz molekularnych </t>
  </si>
  <si>
    <t>RAZEM A +B</t>
  </si>
  <si>
    <t>C</t>
  </si>
  <si>
    <t>PRZEDMIOTY SPECJALNOŚCIOWE: Biotechnologia Stosowana</t>
  </si>
  <si>
    <t>Adaptacja i bioremediacja</t>
  </si>
  <si>
    <t xml:space="preserve">Doskonalenie roślin uprawnych i leśnych </t>
  </si>
  <si>
    <t>E</t>
  </si>
  <si>
    <t>Biotechnologia zwierząt</t>
  </si>
  <si>
    <t>Diagnostyka molekularna DNA w hodowli zwierząt</t>
  </si>
  <si>
    <t xml:space="preserve">Food fermentations </t>
  </si>
  <si>
    <t>Bioinformatyka</t>
  </si>
  <si>
    <t>Analiza instrumentalna</t>
  </si>
  <si>
    <t xml:space="preserve">Biotechnologia witamin </t>
  </si>
  <si>
    <t>Wyjazd studyjny</t>
  </si>
  <si>
    <t>ŁĄCZNIE GODZIN A + B + C</t>
  </si>
  <si>
    <t>Kierunek Biotechnologia</t>
  </si>
  <si>
    <t>Studia kończą się nadaniem tytułu zawodowego magistra inżyniera</t>
  </si>
  <si>
    <t>Przedmioty do wyboru - semestr 2</t>
  </si>
  <si>
    <t>Przedmioty do wyboru - semestr 3</t>
  </si>
  <si>
    <t>seminarium</t>
  </si>
  <si>
    <t>in.</t>
  </si>
  <si>
    <t>GRUPA TREŚCI OGÓLNYCH I PODSTAWOWYCH</t>
  </si>
  <si>
    <t>Egzamin dyplomowy magisterski</t>
  </si>
  <si>
    <t>Wydział Biotechnologii i Ogrodnictwa</t>
  </si>
  <si>
    <t>Specjalność Biotechnologia Stosowana</t>
  </si>
  <si>
    <t>Praca magisterska</t>
  </si>
  <si>
    <t>Regionalizm dzidzictwa kulturowego Polski i Europy</t>
  </si>
  <si>
    <t>Plan studiów stacjonarnych drugiego stopnia obowiązujący od roku akademickiego 2023/24</t>
  </si>
  <si>
    <t xml:space="preserve">Biotechnologia wody i biodegradacja odpadów </t>
  </si>
  <si>
    <t>Proseminarium</t>
  </si>
  <si>
    <t>Praktyka dyplomowa (4 tyg. - 160 godz.)</t>
  </si>
  <si>
    <t xml:space="preserve">Seminarium dyplomowe </t>
  </si>
  <si>
    <t>Uchwała Senatu Uniwersytetu Rolniczego nr 94/2023 z dnia 30.06.2023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</si>
</sst>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2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5" fillId="0" borderId="8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/>
    </xf>
    <xf numFmtId="0" fontId="8" fillId="0" borderId="0" xfId="1" applyFont="1"/>
    <xf numFmtId="0" fontId="8" fillId="0" borderId="0" xfId="1" applyFont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textRotation="90"/>
    </xf>
    <xf numFmtId="0" fontId="5" fillId="0" borderId="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17" zoomScale="80" zoomScaleNormal="80" workbookViewId="0">
      <selection activeCell="U18" sqref="U18"/>
    </sheetView>
  </sheetViews>
  <sheetFormatPr defaultRowHeight="12.75"/>
  <cols>
    <col min="1" max="1" width="4.625" style="16" customWidth="1"/>
    <col min="2" max="2" width="76.5" style="16" customWidth="1"/>
    <col min="3" max="20" width="7.625" style="16" customWidth="1"/>
    <col min="21" max="16384" width="9" style="16"/>
  </cols>
  <sheetData>
    <row r="1" spans="1:21" s="1" customFormat="1" ht="23.1" customHeight="1">
      <c r="A1" s="44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1" s="1" customFormat="1" ht="10.5" customHeight="1">
      <c r="A2" s="4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1" s="1" customFormat="1" ht="23.1" customHeight="1">
      <c r="A3" s="42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1" s="1" customFormat="1" ht="23.1" customHeight="1">
      <c r="A4" s="42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s="1" customFormat="1" ht="23.1" customHeight="1">
      <c r="A5" s="42" t="s">
        <v>49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3" t="s">
        <v>57</v>
      </c>
    </row>
    <row r="6" spans="1:21" s="1" customFormat="1" ht="19.5" thickBot="1">
      <c r="A6" s="2"/>
      <c r="B6" s="2"/>
      <c r="C6" s="45" t="s">
        <v>41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s="3" customFormat="1" ht="27" customHeight="1" thickBot="1">
      <c r="A7" s="60" t="s">
        <v>0</v>
      </c>
      <c r="B7" s="56" t="s">
        <v>1</v>
      </c>
      <c r="C7" s="55" t="s">
        <v>2</v>
      </c>
      <c r="D7" s="55" t="s">
        <v>3</v>
      </c>
      <c r="E7" s="55" t="s">
        <v>44</v>
      </c>
      <c r="F7" s="52" t="s">
        <v>4</v>
      </c>
      <c r="G7" s="53"/>
      <c r="H7" s="54"/>
      <c r="I7" s="55" t="s">
        <v>5</v>
      </c>
      <c r="J7" s="57" t="s">
        <v>6</v>
      </c>
      <c r="K7" s="57"/>
      <c r="L7" s="57"/>
      <c r="M7" s="57"/>
      <c r="N7" s="57"/>
      <c r="O7" s="57"/>
      <c r="P7" s="55" t="s">
        <v>7</v>
      </c>
      <c r="Q7" s="57" t="s">
        <v>8</v>
      </c>
      <c r="R7" s="57"/>
      <c r="S7" s="57"/>
      <c r="T7" s="63" t="s">
        <v>9</v>
      </c>
    </row>
    <row r="8" spans="1:21" s="3" customFormat="1" ht="27" customHeight="1" thickBot="1">
      <c r="A8" s="60"/>
      <c r="B8" s="56"/>
      <c r="C8" s="56"/>
      <c r="D8" s="56"/>
      <c r="E8" s="56"/>
      <c r="F8" s="61" t="s">
        <v>10</v>
      </c>
      <c r="G8" s="61" t="s">
        <v>11</v>
      </c>
      <c r="H8" s="58" t="s">
        <v>45</v>
      </c>
      <c r="I8" s="56"/>
      <c r="J8" s="62">
        <v>1</v>
      </c>
      <c r="K8" s="62"/>
      <c r="L8" s="62">
        <v>2</v>
      </c>
      <c r="M8" s="62"/>
      <c r="N8" s="62">
        <v>3</v>
      </c>
      <c r="O8" s="62"/>
      <c r="P8" s="55"/>
      <c r="Q8" s="59">
        <v>1</v>
      </c>
      <c r="R8" s="59">
        <v>2</v>
      </c>
      <c r="S8" s="59">
        <v>3</v>
      </c>
      <c r="T8" s="63"/>
    </row>
    <row r="9" spans="1:21" s="3" customFormat="1" ht="27" customHeight="1" thickBot="1">
      <c r="A9" s="60"/>
      <c r="B9" s="56"/>
      <c r="C9" s="56"/>
      <c r="D9" s="56"/>
      <c r="E9" s="56"/>
      <c r="F9" s="56"/>
      <c r="G9" s="56"/>
      <c r="H9" s="59"/>
      <c r="I9" s="56"/>
      <c r="J9" s="46" t="s">
        <v>12</v>
      </c>
      <c r="K9" s="46" t="s">
        <v>13</v>
      </c>
      <c r="L9" s="46" t="s">
        <v>12</v>
      </c>
      <c r="M9" s="46" t="s">
        <v>13</v>
      </c>
      <c r="N9" s="46" t="s">
        <v>12</v>
      </c>
      <c r="O9" s="46" t="s">
        <v>13</v>
      </c>
      <c r="P9" s="56"/>
      <c r="Q9" s="56"/>
      <c r="R9" s="56"/>
      <c r="S9" s="56"/>
      <c r="T9" s="64"/>
    </row>
    <row r="10" spans="1:21" s="3" customFormat="1" ht="24.95" customHeight="1">
      <c r="A10" s="4" t="s">
        <v>14</v>
      </c>
      <c r="B10" s="5" t="s">
        <v>46</v>
      </c>
      <c r="C10" s="6">
        <f t="shared" ref="C10:O10" si="0">SUM(C11:C13)</f>
        <v>78</v>
      </c>
      <c r="D10" s="6">
        <f t="shared" si="0"/>
        <v>33</v>
      </c>
      <c r="E10" s="6">
        <f t="shared" si="0"/>
        <v>0</v>
      </c>
      <c r="F10" s="6">
        <f t="shared" si="0"/>
        <v>15</v>
      </c>
      <c r="G10" s="6">
        <f t="shared" si="0"/>
        <v>0</v>
      </c>
      <c r="H10" s="6">
        <f t="shared" si="0"/>
        <v>30</v>
      </c>
      <c r="I10" s="6">
        <f t="shared" si="0"/>
        <v>45</v>
      </c>
      <c r="J10" s="6">
        <f t="shared" si="0"/>
        <v>33</v>
      </c>
      <c r="K10" s="6">
        <f t="shared" si="0"/>
        <v>45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7"/>
      <c r="Q10" s="6">
        <f>SUM(Q11:Q13)</f>
        <v>5</v>
      </c>
      <c r="R10" s="6">
        <f>SUM(R11:R13)</f>
        <v>0</v>
      </c>
      <c r="S10" s="6">
        <f>SUM(S11:S13)</f>
        <v>0</v>
      </c>
      <c r="T10" s="8">
        <f>SUM(T11:T13)</f>
        <v>5</v>
      </c>
      <c r="U10" s="9"/>
    </row>
    <row r="11" spans="1:21" ht="24.95" customHeight="1">
      <c r="A11" s="10">
        <v>1</v>
      </c>
      <c r="B11" s="11" t="s">
        <v>15</v>
      </c>
      <c r="C11" s="12">
        <v>30</v>
      </c>
      <c r="D11" s="51">
        <v>15</v>
      </c>
      <c r="E11" s="51"/>
      <c r="F11" s="51">
        <v>15</v>
      </c>
      <c r="G11" s="51"/>
      <c r="H11" s="51"/>
      <c r="I11" s="12">
        <f>SUM(E11:H11)</f>
        <v>15</v>
      </c>
      <c r="J11" s="14">
        <v>15</v>
      </c>
      <c r="K11" s="51">
        <v>15</v>
      </c>
      <c r="L11" s="14"/>
      <c r="M11" s="51"/>
      <c r="N11" s="14"/>
      <c r="O11" s="51"/>
      <c r="P11" s="51" t="s">
        <v>16</v>
      </c>
      <c r="Q11" s="13">
        <v>2</v>
      </c>
      <c r="R11" s="13"/>
      <c r="S11" s="13"/>
      <c r="T11" s="15">
        <f>SUM(Q11:S11)</f>
        <v>2</v>
      </c>
      <c r="U11" s="3"/>
    </row>
    <row r="12" spans="1:21" ht="24.95" customHeight="1">
      <c r="A12" s="10">
        <v>2</v>
      </c>
      <c r="B12" s="11" t="s">
        <v>17</v>
      </c>
      <c r="C12" s="12">
        <v>30</v>
      </c>
      <c r="D12" s="51"/>
      <c r="E12" s="51"/>
      <c r="F12" s="51"/>
      <c r="G12" s="51"/>
      <c r="H12" s="51">
        <v>30</v>
      </c>
      <c r="I12" s="12">
        <f t="shared" ref="I12:I13" si="1">SUM(E12:H12)</f>
        <v>30</v>
      </c>
      <c r="J12" s="14"/>
      <c r="K12" s="51">
        <v>30</v>
      </c>
      <c r="L12" s="14"/>
      <c r="M12" s="51"/>
      <c r="N12" s="14"/>
      <c r="O12" s="51"/>
      <c r="P12" s="51" t="s">
        <v>16</v>
      </c>
      <c r="Q12" s="13">
        <v>2</v>
      </c>
      <c r="R12" s="13"/>
      <c r="S12" s="13"/>
      <c r="T12" s="15">
        <v>2</v>
      </c>
      <c r="U12" s="17"/>
    </row>
    <row r="13" spans="1:21" ht="24.95" customHeight="1">
      <c r="A13" s="10">
        <v>3</v>
      </c>
      <c r="B13" s="11" t="s">
        <v>51</v>
      </c>
      <c r="C13" s="12">
        <v>18</v>
      </c>
      <c r="D13" s="51">
        <v>18</v>
      </c>
      <c r="E13" s="51"/>
      <c r="F13" s="51"/>
      <c r="G13" s="51"/>
      <c r="H13" s="51"/>
      <c r="I13" s="12">
        <f t="shared" si="1"/>
        <v>0</v>
      </c>
      <c r="J13" s="14">
        <v>18</v>
      </c>
      <c r="K13" s="51"/>
      <c r="L13" s="14"/>
      <c r="M13" s="51"/>
      <c r="N13" s="14"/>
      <c r="O13" s="51"/>
      <c r="P13" s="51" t="s">
        <v>16</v>
      </c>
      <c r="Q13" s="49">
        <v>1</v>
      </c>
      <c r="R13" s="13"/>
      <c r="S13" s="13"/>
      <c r="T13" s="15">
        <v>1</v>
      </c>
      <c r="U13" s="17"/>
    </row>
    <row r="14" spans="1:21" ht="24.95" customHeight="1">
      <c r="A14" s="18" t="s">
        <v>18</v>
      </c>
      <c r="B14" s="19" t="s">
        <v>19</v>
      </c>
      <c r="C14" s="20">
        <f>SUM(C15:C20)</f>
        <v>135</v>
      </c>
      <c r="D14" s="20">
        <f>SUM(D15:D20)</f>
        <v>105</v>
      </c>
      <c r="E14" s="20">
        <f t="shared" ref="E14:O14" si="2">SUM(E15:E20)</f>
        <v>0</v>
      </c>
      <c r="F14" s="20">
        <f t="shared" si="2"/>
        <v>30</v>
      </c>
      <c r="G14" s="20">
        <f t="shared" si="2"/>
        <v>0</v>
      </c>
      <c r="H14" s="20">
        <f t="shared" si="2"/>
        <v>0</v>
      </c>
      <c r="I14" s="20">
        <f t="shared" si="2"/>
        <v>30</v>
      </c>
      <c r="J14" s="20">
        <f t="shared" si="2"/>
        <v>60</v>
      </c>
      <c r="K14" s="20">
        <f t="shared" si="2"/>
        <v>30</v>
      </c>
      <c r="L14" s="20">
        <f t="shared" si="2"/>
        <v>15</v>
      </c>
      <c r="M14" s="20">
        <f t="shared" si="2"/>
        <v>0</v>
      </c>
      <c r="N14" s="20">
        <f t="shared" si="2"/>
        <v>30</v>
      </c>
      <c r="O14" s="20">
        <f t="shared" si="2"/>
        <v>0</v>
      </c>
      <c r="P14" s="21"/>
      <c r="Q14" s="20">
        <f>SUM(Q15:Q20)</f>
        <v>6</v>
      </c>
      <c r="R14" s="20">
        <f>SUM(R15:R20)</f>
        <v>1</v>
      </c>
      <c r="S14" s="20">
        <f>SUM(S15:S20)</f>
        <v>2</v>
      </c>
      <c r="T14" s="22">
        <f>SUM(T15:T20)</f>
        <v>9</v>
      </c>
      <c r="U14" s="9"/>
    </row>
    <row r="15" spans="1:21" ht="24.95" customHeight="1">
      <c r="A15" s="10">
        <v>4</v>
      </c>
      <c r="B15" s="11" t="s">
        <v>20</v>
      </c>
      <c r="C15" s="12">
        <f t="shared" ref="C15:C20" si="3">D15+I15</f>
        <v>30</v>
      </c>
      <c r="D15" s="51">
        <v>15</v>
      </c>
      <c r="E15" s="51"/>
      <c r="F15" s="51">
        <v>15</v>
      </c>
      <c r="G15" s="51"/>
      <c r="H15" s="51"/>
      <c r="I15" s="12">
        <f>SUM(E15:H15)</f>
        <v>15</v>
      </c>
      <c r="J15" s="14">
        <v>15</v>
      </c>
      <c r="K15" s="51">
        <v>15</v>
      </c>
      <c r="L15" s="14"/>
      <c r="M15" s="51"/>
      <c r="N15" s="14"/>
      <c r="O15" s="51"/>
      <c r="P15" s="51" t="s">
        <v>16</v>
      </c>
      <c r="Q15" s="13">
        <v>2</v>
      </c>
      <c r="R15" s="13"/>
      <c r="S15" s="13"/>
      <c r="T15" s="15">
        <f t="shared" ref="T15:T20" si="4">SUM(Q15:S15)</f>
        <v>2</v>
      </c>
      <c r="U15" s="3"/>
    </row>
    <row r="16" spans="1:21" ht="24.95" customHeight="1">
      <c r="A16" s="10">
        <v>5</v>
      </c>
      <c r="B16" s="11" t="s">
        <v>21</v>
      </c>
      <c r="C16" s="12">
        <f t="shared" si="3"/>
        <v>15</v>
      </c>
      <c r="D16" s="51">
        <v>15</v>
      </c>
      <c r="E16" s="51"/>
      <c r="F16" s="51"/>
      <c r="G16" s="51"/>
      <c r="H16" s="51"/>
      <c r="I16" s="12">
        <f t="shared" ref="I16:I20" si="5">SUM(E16:H16)</f>
        <v>0</v>
      </c>
      <c r="J16" s="14">
        <v>15</v>
      </c>
      <c r="K16" s="51"/>
      <c r="L16" s="14"/>
      <c r="M16" s="51"/>
      <c r="N16" s="14"/>
      <c r="O16" s="51"/>
      <c r="P16" s="51" t="s">
        <v>16</v>
      </c>
      <c r="Q16" s="13">
        <v>1</v>
      </c>
      <c r="R16" s="13"/>
      <c r="S16" s="13"/>
      <c r="T16" s="15">
        <f t="shared" si="4"/>
        <v>1</v>
      </c>
      <c r="U16" s="23"/>
    </row>
    <row r="17" spans="1:21" ht="24.95" customHeight="1">
      <c r="A17" s="10">
        <v>6</v>
      </c>
      <c r="B17" s="24" t="s">
        <v>22</v>
      </c>
      <c r="C17" s="12">
        <f t="shared" si="3"/>
        <v>30</v>
      </c>
      <c r="D17" s="51">
        <v>30</v>
      </c>
      <c r="E17" s="51"/>
      <c r="F17" s="51"/>
      <c r="G17" s="51"/>
      <c r="H17" s="51"/>
      <c r="I17" s="12">
        <f t="shared" si="5"/>
        <v>0</v>
      </c>
      <c r="J17" s="14"/>
      <c r="K17" s="51"/>
      <c r="L17" s="14"/>
      <c r="M17" s="51"/>
      <c r="N17" s="14">
        <v>30</v>
      </c>
      <c r="O17" s="51"/>
      <c r="P17" s="51" t="s">
        <v>16</v>
      </c>
      <c r="Q17" s="13"/>
      <c r="R17" s="13"/>
      <c r="S17" s="13">
        <v>2</v>
      </c>
      <c r="T17" s="15">
        <v>2</v>
      </c>
      <c r="U17" s="3"/>
    </row>
    <row r="18" spans="1:21" ht="24.95" customHeight="1">
      <c r="A18" s="10">
        <v>7</v>
      </c>
      <c r="B18" s="11" t="s">
        <v>23</v>
      </c>
      <c r="C18" s="12">
        <f t="shared" si="3"/>
        <v>15</v>
      </c>
      <c r="D18" s="51">
        <v>15</v>
      </c>
      <c r="E18" s="51"/>
      <c r="F18" s="51"/>
      <c r="G18" s="51"/>
      <c r="H18" s="51"/>
      <c r="I18" s="12">
        <f t="shared" si="5"/>
        <v>0</v>
      </c>
      <c r="J18" s="14">
        <v>15</v>
      </c>
      <c r="K18" s="51"/>
      <c r="L18" s="14"/>
      <c r="M18" s="51"/>
      <c r="N18" s="14"/>
      <c r="O18" s="51"/>
      <c r="P18" s="51" t="s">
        <v>16</v>
      </c>
      <c r="Q18" s="13">
        <v>1</v>
      </c>
      <c r="R18" s="13"/>
      <c r="S18" s="13"/>
      <c r="T18" s="15">
        <f t="shared" si="4"/>
        <v>1</v>
      </c>
      <c r="U18" s="3"/>
    </row>
    <row r="19" spans="1:21" ht="24.95" customHeight="1">
      <c r="A19" s="10">
        <v>8</v>
      </c>
      <c r="B19" s="11" t="s">
        <v>24</v>
      </c>
      <c r="C19" s="12">
        <f t="shared" si="3"/>
        <v>15</v>
      </c>
      <c r="D19" s="51">
        <v>15</v>
      </c>
      <c r="E19" s="51"/>
      <c r="F19" s="51"/>
      <c r="G19" s="51"/>
      <c r="H19" s="51"/>
      <c r="I19" s="12">
        <f t="shared" si="5"/>
        <v>0</v>
      </c>
      <c r="J19" s="14"/>
      <c r="K19" s="51"/>
      <c r="L19" s="14">
        <v>15</v>
      </c>
      <c r="M19" s="51"/>
      <c r="N19" s="14"/>
      <c r="O19" s="51"/>
      <c r="P19" s="51" t="s">
        <v>16</v>
      </c>
      <c r="Q19" s="13"/>
      <c r="R19" s="13">
        <v>1</v>
      </c>
      <c r="S19" s="13"/>
      <c r="T19" s="15">
        <f t="shared" si="4"/>
        <v>1</v>
      </c>
      <c r="U19" s="3"/>
    </row>
    <row r="20" spans="1:21" ht="24.95" customHeight="1">
      <c r="A20" s="10">
        <v>9</v>
      </c>
      <c r="B20" s="11" t="s">
        <v>25</v>
      </c>
      <c r="C20" s="12">
        <f t="shared" si="3"/>
        <v>30</v>
      </c>
      <c r="D20" s="51">
        <v>15</v>
      </c>
      <c r="E20" s="51"/>
      <c r="F20" s="51">
        <v>15</v>
      </c>
      <c r="G20" s="51"/>
      <c r="H20" s="51"/>
      <c r="I20" s="12">
        <f t="shared" si="5"/>
        <v>15</v>
      </c>
      <c r="J20" s="14">
        <v>15</v>
      </c>
      <c r="K20" s="51">
        <v>15</v>
      </c>
      <c r="L20" s="14"/>
      <c r="M20" s="51"/>
      <c r="N20" s="14"/>
      <c r="O20" s="51"/>
      <c r="P20" s="51" t="s">
        <v>16</v>
      </c>
      <c r="Q20" s="13">
        <v>2</v>
      </c>
      <c r="R20" s="13"/>
      <c r="S20" s="13"/>
      <c r="T20" s="15">
        <f t="shared" si="4"/>
        <v>2</v>
      </c>
      <c r="U20" s="3"/>
    </row>
    <row r="21" spans="1:21" ht="24.95" customHeight="1">
      <c r="A21" s="10"/>
      <c r="B21" s="19" t="s">
        <v>26</v>
      </c>
      <c r="C21" s="20">
        <f>C10+C14</f>
        <v>213</v>
      </c>
      <c r="D21" s="20">
        <f t="shared" ref="D21:O21" si="6">SUM(D10,D14)</f>
        <v>138</v>
      </c>
      <c r="E21" s="20">
        <f t="shared" si="6"/>
        <v>0</v>
      </c>
      <c r="F21" s="20">
        <f t="shared" si="6"/>
        <v>45</v>
      </c>
      <c r="G21" s="20">
        <f t="shared" si="6"/>
        <v>0</v>
      </c>
      <c r="H21" s="20">
        <f t="shared" si="6"/>
        <v>30</v>
      </c>
      <c r="I21" s="20">
        <f t="shared" si="6"/>
        <v>75</v>
      </c>
      <c r="J21" s="20">
        <f t="shared" si="6"/>
        <v>93</v>
      </c>
      <c r="K21" s="20">
        <f t="shared" si="6"/>
        <v>75</v>
      </c>
      <c r="L21" s="20">
        <f t="shared" si="6"/>
        <v>15</v>
      </c>
      <c r="M21" s="20">
        <f t="shared" si="6"/>
        <v>0</v>
      </c>
      <c r="N21" s="20">
        <f t="shared" si="6"/>
        <v>30</v>
      </c>
      <c r="O21" s="20">
        <f t="shared" si="6"/>
        <v>0</v>
      </c>
      <c r="P21" s="21"/>
      <c r="Q21" s="20">
        <f>SUM(Q10,Q14)</f>
        <v>11</v>
      </c>
      <c r="R21" s="20">
        <f>SUM(R10,R14)</f>
        <v>1</v>
      </c>
      <c r="S21" s="20">
        <f>SUM(S10,S14)</f>
        <v>2</v>
      </c>
      <c r="T21" s="22">
        <f>SUM(T10,T14)</f>
        <v>14</v>
      </c>
      <c r="U21" s="3"/>
    </row>
    <row r="22" spans="1:21" ht="24.95" customHeight="1">
      <c r="A22" s="18" t="s">
        <v>27</v>
      </c>
      <c r="B22" s="25" t="s">
        <v>28</v>
      </c>
      <c r="C22" s="20">
        <f t="shared" ref="C22:O22" si="7">SUM(C23:C37)</f>
        <v>720</v>
      </c>
      <c r="D22" s="20">
        <f t="shared" si="7"/>
        <v>290</v>
      </c>
      <c r="E22" s="20">
        <f t="shared" si="7"/>
        <v>75</v>
      </c>
      <c r="F22" s="20">
        <f t="shared" si="7"/>
        <v>340</v>
      </c>
      <c r="G22" s="20">
        <f t="shared" si="7"/>
        <v>15</v>
      </c>
      <c r="H22" s="20">
        <f t="shared" si="7"/>
        <v>0</v>
      </c>
      <c r="I22" s="20">
        <f t="shared" si="7"/>
        <v>430</v>
      </c>
      <c r="J22" s="20">
        <f t="shared" si="7"/>
        <v>75</v>
      </c>
      <c r="K22" s="20">
        <f t="shared" si="7"/>
        <v>90</v>
      </c>
      <c r="L22" s="20">
        <f t="shared" si="7"/>
        <v>125</v>
      </c>
      <c r="M22" s="20">
        <f t="shared" si="7"/>
        <v>235</v>
      </c>
      <c r="N22" s="20">
        <f t="shared" si="7"/>
        <v>90</v>
      </c>
      <c r="O22" s="20">
        <f t="shared" si="7"/>
        <v>105</v>
      </c>
      <c r="P22" s="21"/>
      <c r="Q22" s="20">
        <f>SUM(Q23:Q37)</f>
        <v>19</v>
      </c>
      <c r="R22" s="20">
        <f>SUM(R23:R37)</f>
        <v>29</v>
      </c>
      <c r="S22" s="20">
        <f>SUM(S23:S39)</f>
        <v>28</v>
      </c>
      <c r="T22" s="22">
        <f>SUM(T23:T39)</f>
        <v>76</v>
      </c>
      <c r="U22" s="3"/>
    </row>
    <row r="23" spans="1:21" ht="24.95" customHeight="1">
      <c r="A23" s="10">
        <v>10</v>
      </c>
      <c r="B23" s="26" t="s">
        <v>29</v>
      </c>
      <c r="C23" s="12">
        <v>30</v>
      </c>
      <c r="D23" s="51">
        <v>15</v>
      </c>
      <c r="E23" s="51"/>
      <c r="F23" s="51">
        <v>15</v>
      </c>
      <c r="G23" s="51"/>
      <c r="H23" s="51"/>
      <c r="I23" s="12">
        <f>SUM(E23:H23)</f>
        <v>15</v>
      </c>
      <c r="J23" s="14"/>
      <c r="K23" s="51"/>
      <c r="L23" s="14">
        <v>15</v>
      </c>
      <c r="M23" s="51">
        <v>15</v>
      </c>
      <c r="N23" s="14"/>
      <c r="O23" s="51"/>
      <c r="P23" s="51" t="s">
        <v>16</v>
      </c>
      <c r="Q23" s="49"/>
      <c r="R23" s="13">
        <v>3</v>
      </c>
      <c r="S23" s="13"/>
      <c r="T23" s="15">
        <f>SUM(Q23:S23)</f>
        <v>3</v>
      </c>
      <c r="U23" s="3"/>
    </row>
    <row r="24" spans="1:21" ht="24.95" customHeight="1">
      <c r="A24" s="10">
        <v>11</v>
      </c>
      <c r="B24" s="11" t="s">
        <v>30</v>
      </c>
      <c r="C24" s="12">
        <v>75</v>
      </c>
      <c r="D24" s="51">
        <v>45</v>
      </c>
      <c r="E24" s="51"/>
      <c r="F24" s="51">
        <v>30</v>
      </c>
      <c r="G24" s="51"/>
      <c r="H24" s="51"/>
      <c r="I24" s="12">
        <f t="shared" ref="I24:I37" si="8">SUM(E24:H24)</f>
        <v>30</v>
      </c>
      <c r="J24" s="14">
        <v>45</v>
      </c>
      <c r="K24" s="51">
        <v>30</v>
      </c>
      <c r="L24" s="14"/>
      <c r="M24" s="51"/>
      <c r="N24" s="14"/>
      <c r="O24" s="51"/>
      <c r="P24" s="51" t="s">
        <v>31</v>
      </c>
      <c r="Q24" s="49">
        <v>6</v>
      </c>
      <c r="R24" s="49"/>
      <c r="S24" s="49"/>
      <c r="T24" s="15">
        <f>SUM(Q24:S24)</f>
        <v>6</v>
      </c>
      <c r="U24" s="3"/>
    </row>
    <row r="25" spans="1:21" ht="24.95" customHeight="1">
      <c r="A25" s="10">
        <v>12</v>
      </c>
      <c r="B25" s="11" t="s">
        <v>32</v>
      </c>
      <c r="C25" s="12">
        <v>60</v>
      </c>
      <c r="D25" s="51">
        <v>30</v>
      </c>
      <c r="E25" s="51"/>
      <c r="F25" s="51">
        <v>30</v>
      </c>
      <c r="G25" s="51"/>
      <c r="H25" s="51"/>
      <c r="I25" s="12">
        <f t="shared" si="8"/>
        <v>30</v>
      </c>
      <c r="J25" s="14">
        <v>30</v>
      </c>
      <c r="K25" s="51">
        <v>30</v>
      </c>
      <c r="L25" s="14"/>
      <c r="M25" s="51"/>
      <c r="N25" s="14"/>
      <c r="O25" s="51"/>
      <c r="P25" s="51" t="s">
        <v>31</v>
      </c>
      <c r="Q25" s="49">
        <v>5</v>
      </c>
      <c r="R25" s="49"/>
      <c r="S25" s="49"/>
      <c r="T25" s="15">
        <f t="shared" ref="T25:T35" si="9">SUM(Q25:S25)</f>
        <v>5</v>
      </c>
      <c r="U25" s="3"/>
    </row>
    <row r="26" spans="1:21" ht="24.95" customHeight="1">
      <c r="A26" s="10">
        <v>13</v>
      </c>
      <c r="B26" s="11" t="s">
        <v>33</v>
      </c>
      <c r="C26" s="12">
        <v>45</v>
      </c>
      <c r="D26" s="51">
        <v>15</v>
      </c>
      <c r="E26" s="51"/>
      <c r="F26" s="51">
        <v>30</v>
      </c>
      <c r="G26" s="51"/>
      <c r="H26" s="51"/>
      <c r="I26" s="12">
        <f t="shared" si="8"/>
        <v>30</v>
      </c>
      <c r="J26" s="14"/>
      <c r="K26" s="51"/>
      <c r="L26" s="14">
        <v>15</v>
      </c>
      <c r="M26" s="51">
        <v>30</v>
      </c>
      <c r="N26" s="14"/>
      <c r="O26" s="51"/>
      <c r="P26" s="51" t="s">
        <v>31</v>
      </c>
      <c r="Q26" s="49"/>
      <c r="R26" s="49">
        <v>4</v>
      </c>
      <c r="S26" s="49"/>
      <c r="T26" s="15">
        <f t="shared" si="9"/>
        <v>4</v>
      </c>
      <c r="U26" s="3"/>
    </row>
    <row r="27" spans="1:21" ht="24.95" customHeight="1">
      <c r="A27" s="10">
        <v>14</v>
      </c>
      <c r="B27" s="11" t="s">
        <v>34</v>
      </c>
      <c r="C27" s="12">
        <v>30</v>
      </c>
      <c r="D27" s="51">
        <v>30</v>
      </c>
      <c r="E27" s="51"/>
      <c r="F27" s="51"/>
      <c r="G27" s="51"/>
      <c r="H27" s="51"/>
      <c r="I27" s="12">
        <f t="shared" si="8"/>
        <v>0</v>
      </c>
      <c r="J27" s="14"/>
      <c r="K27" s="51"/>
      <c r="L27" s="14">
        <v>30</v>
      </c>
      <c r="M27" s="51"/>
      <c r="N27" s="14"/>
      <c r="O27" s="51"/>
      <c r="P27" s="51" t="s">
        <v>16</v>
      </c>
      <c r="Q27" s="49"/>
      <c r="R27" s="49">
        <v>2</v>
      </c>
      <c r="S27" s="49"/>
      <c r="T27" s="15">
        <f t="shared" si="9"/>
        <v>2</v>
      </c>
      <c r="U27" s="3"/>
    </row>
    <row r="28" spans="1:21" ht="24.95" customHeight="1">
      <c r="A28" s="10">
        <v>15</v>
      </c>
      <c r="B28" s="11" t="s">
        <v>53</v>
      </c>
      <c r="C28" s="12">
        <v>45</v>
      </c>
      <c r="D28" s="51">
        <v>20</v>
      </c>
      <c r="E28" s="51"/>
      <c r="F28" s="51">
        <v>25</v>
      </c>
      <c r="G28" s="51"/>
      <c r="H28" s="51"/>
      <c r="I28" s="12">
        <f t="shared" si="8"/>
        <v>25</v>
      </c>
      <c r="J28" s="14"/>
      <c r="K28" s="51"/>
      <c r="L28" s="14">
        <v>20</v>
      </c>
      <c r="M28" s="51">
        <v>25</v>
      </c>
      <c r="N28" s="14"/>
      <c r="O28" s="51"/>
      <c r="P28" s="51" t="s">
        <v>31</v>
      </c>
      <c r="Q28" s="49"/>
      <c r="R28" s="49">
        <v>4</v>
      </c>
      <c r="S28" s="49"/>
      <c r="T28" s="15">
        <f t="shared" si="9"/>
        <v>4</v>
      </c>
      <c r="U28" s="3"/>
    </row>
    <row r="29" spans="1:21" ht="24.95" customHeight="1">
      <c r="A29" s="10">
        <v>16</v>
      </c>
      <c r="B29" s="11" t="s">
        <v>35</v>
      </c>
      <c r="C29" s="12">
        <v>45</v>
      </c>
      <c r="D29" s="51">
        <v>15</v>
      </c>
      <c r="E29" s="51"/>
      <c r="F29" s="51">
        <v>30</v>
      </c>
      <c r="G29" s="51"/>
      <c r="H29" s="51"/>
      <c r="I29" s="12">
        <f t="shared" si="8"/>
        <v>30</v>
      </c>
      <c r="J29" s="14"/>
      <c r="K29" s="51"/>
      <c r="L29" s="14">
        <v>15</v>
      </c>
      <c r="M29" s="51">
        <v>30</v>
      </c>
      <c r="N29" s="14"/>
      <c r="O29" s="51"/>
      <c r="P29" s="51" t="s">
        <v>16</v>
      </c>
      <c r="Q29" s="49"/>
      <c r="R29" s="49">
        <v>3</v>
      </c>
      <c r="S29" s="49"/>
      <c r="T29" s="15">
        <f t="shared" si="9"/>
        <v>3</v>
      </c>
      <c r="U29" s="3"/>
    </row>
    <row r="30" spans="1:21" ht="24.95" customHeight="1">
      <c r="A30" s="10">
        <v>17</v>
      </c>
      <c r="B30" s="11" t="s">
        <v>36</v>
      </c>
      <c r="C30" s="12">
        <v>60</v>
      </c>
      <c r="D30" s="51"/>
      <c r="E30" s="51"/>
      <c r="F30" s="51">
        <v>60</v>
      </c>
      <c r="G30" s="51"/>
      <c r="H30" s="51"/>
      <c r="I30" s="12">
        <f t="shared" si="8"/>
        <v>60</v>
      </c>
      <c r="J30" s="14"/>
      <c r="K30" s="51"/>
      <c r="L30" s="14"/>
      <c r="M30" s="51">
        <v>60</v>
      </c>
      <c r="N30" s="14"/>
      <c r="O30" s="51"/>
      <c r="P30" s="51" t="s">
        <v>16</v>
      </c>
      <c r="Q30" s="49"/>
      <c r="R30" s="49">
        <v>4</v>
      </c>
      <c r="S30" s="49"/>
      <c r="T30" s="15">
        <f t="shared" si="9"/>
        <v>4</v>
      </c>
      <c r="U30" s="3"/>
    </row>
    <row r="31" spans="1:21" ht="24.95" customHeight="1">
      <c r="A31" s="10">
        <v>18</v>
      </c>
      <c r="B31" s="11" t="s">
        <v>37</v>
      </c>
      <c r="C31" s="12">
        <v>30</v>
      </c>
      <c r="D31" s="51">
        <v>15</v>
      </c>
      <c r="E31" s="51"/>
      <c r="F31" s="51">
        <v>15</v>
      </c>
      <c r="G31" s="51"/>
      <c r="H31" s="51"/>
      <c r="I31" s="12">
        <f t="shared" si="8"/>
        <v>15</v>
      </c>
      <c r="J31" s="14"/>
      <c r="K31" s="51"/>
      <c r="L31" s="14"/>
      <c r="M31" s="51"/>
      <c r="N31" s="14">
        <v>15</v>
      </c>
      <c r="O31" s="51">
        <v>15</v>
      </c>
      <c r="P31" s="51" t="s">
        <v>16</v>
      </c>
      <c r="Q31" s="49"/>
      <c r="R31" s="49"/>
      <c r="S31" s="49">
        <v>3</v>
      </c>
      <c r="T31" s="15">
        <f>SUM(Q31:S31)</f>
        <v>3</v>
      </c>
      <c r="U31" s="3"/>
    </row>
    <row r="32" spans="1:21" ht="24.95" customHeight="1">
      <c r="A32" s="10">
        <v>19</v>
      </c>
      <c r="B32" s="11" t="s">
        <v>42</v>
      </c>
      <c r="C32" s="12">
        <v>75</v>
      </c>
      <c r="D32" s="51">
        <v>30</v>
      </c>
      <c r="E32" s="51"/>
      <c r="F32" s="51">
        <v>45</v>
      </c>
      <c r="G32" s="51"/>
      <c r="H32" s="51"/>
      <c r="I32" s="12">
        <f t="shared" si="8"/>
        <v>45</v>
      </c>
      <c r="J32" s="14"/>
      <c r="K32" s="51"/>
      <c r="L32" s="14">
        <v>30</v>
      </c>
      <c r="M32" s="51">
        <v>45</v>
      </c>
      <c r="N32" s="14"/>
      <c r="O32" s="51"/>
      <c r="P32" s="51" t="s">
        <v>16</v>
      </c>
      <c r="Q32" s="49"/>
      <c r="R32" s="49">
        <v>7</v>
      </c>
      <c r="S32" s="49"/>
      <c r="T32" s="15">
        <f t="shared" si="9"/>
        <v>7</v>
      </c>
      <c r="U32" s="3"/>
    </row>
    <row r="33" spans="1:21" ht="24.95" customHeight="1">
      <c r="A33" s="10">
        <v>20</v>
      </c>
      <c r="B33" s="11" t="s">
        <v>43</v>
      </c>
      <c r="C33" s="12">
        <v>135</v>
      </c>
      <c r="D33" s="51">
        <v>75</v>
      </c>
      <c r="E33" s="51"/>
      <c r="F33" s="51">
        <v>60</v>
      </c>
      <c r="G33" s="51"/>
      <c r="H33" s="51"/>
      <c r="I33" s="12">
        <f t="shared" si="8"/>
        <v>60</v>
      </c>
      <c r="J33" s="14"/>
      <c r="K33" s="51"/>
      <c r="L33" s="14"/>
      <c r="M33" s="51"/>
      <c r="N33" s="14">
        <v>75</v>
      </c>
      <c r="O33" s="51">
        <v>60</v>
      </c>
      <c r="P33" s="51" t="s">
        <v>16</v>
      </c>
      <c r="Q33" s="49"/>
      <c r="R33" s="49"/>
      <c r="S33" s="49">
        <v>12</v>
      </c>
      <c r="T33" s="15">
        <v>12</v>
      </c>
      <c r="U33" s="3"/>
    </row>
    <row r="34" spans="1:21" ht="24.95" customHeight="1">
      <c r="A34" s="10">
        <v>21</v>
      </c>
      <c r="B34" s="11" t="s">
        <v>55</v>
      </c>
      <c r="C34" s="12"/>
      <c r="D34" s="51"/>
      <c r="E34" s="51"/>
      <c r="F34" s="51"/>
      <c r="G34" s="51"/>
      <c r="H34" s="51"/>
      <c r="I34" s="12">
        <f t="shared" si="8"/>
        <v>0</v>
      </c>
      <c r="J34" s="14"/>
      <c r="K34" s="51"/>
      <c r="L34" s="14"/>
      <c r="M34" s="51"/>
      <c r="N34" s="14"/>
      <c r="O34" s="51"/>
      <c r="P34" s="51" t="s">
        <v>16</v>
      </c>
      <c r="Q34" s="49">
        <v>6</v>
      </c>
      <c r="R34" s="49"/>
      <c r="S34" s="49"/>
      <c r="T34" s="15">
        <f t="shared" si="9"/>
        <v>6</v>
      </c>
      <c r="U34" s="3"/>
    </row>
    <row r="35" spans="1:21" ht="24.95" customHeight="1">
      <c r="A35" s="10">
        <v>22</v>
      </c>
      <c r="B35" s="11" t="s">
        <v>38</v>
      </c>
      <c r="C35" s="12">
        <v>15</v>
      </c>
      <c r="D35" s="51"/>
      <c r="E35" s="51"/>
      <c r="F35" s="51"/>
      <c r="G35" s="51">
        <v>15</v>
      </c>
      <c r="H35" s="51"/>
      <c r="I35" s="12">
        <f t="shared" si="8"/>
        <v>15</v>
      </c>
      <c r="J35" s="14"/>
      <c r="K35" s="51">
        <v>15</v>
      </c>
      <c r="L35" s="14"/>
      <c r="M35" s="51"/>
      <c r="N35" s="14"/>
      <c r="O35" s="51"/>
      <c r="P35" s="51" t="s">
        <v>16</v>
      </c>
      <c r="Q35" s="49">
        <v>1</v>
      </c>
      <c r="R35" s="49"/>
      <c r="S35" s="49"/>
      <c r="T35" s="15">
        <f t="shared" si="9"/>
        <v>1</v>
      </c>
      <c r="U35" s="3"/>
    </row>
    <row r="36" spans="1:21" s="27" customFormat="1" ht="24.95" customHeight="1">
      <c r="A36" s="10">
        <v>23</v>
      </c>
      <c r="B36" s="11" t="s">
        <v>54</v>
      </c>
      <c r="C36" s="12">
        <v>15</v>
      </c>
      <c r="D36" s="51"/>
      <c r="E36" s="51">
        <v>15</v>
      </c>
      <c r="F36" s="51"/>
      <c r="G36" s="51"/>
      <c r="H36" s="51"/>
      <c r="I36" s="12">
        <f t="shared" si="8"/>
        <v>15</v>
      </c>
      <c r="J36" s="14"/>
      <c r="K36" s="51">
        <v>15</v>
      </c>
      <c r="L36" s="14"/>
      <c r="M36" s="51"/>
      <c r="N36" s="14"/>
      <c r="O36" s="51"/>
      <c r="P36" s="51" t="s">
        <v>16</v>
      </c>
      <c r="Q36" s="49">
        <v>1</v>
      </c>
      <c r="R36" s="49"/>
      <c r="S36" s="49"/>
      <c r="T36" s="15">
        <v>1</v>
      </c>
      <c r="U36" s="17"/>
    </row>
    <row r="37" spans="1:21" ht="24.95" customHeight="1">
      <c r="A37" s="10">
        <v>24</v>
      </c>
      <c r="B37" s="11" t="s">
        <v>56</v>
      </c>
      <c r="C37" s="12">
        <v>60</v>
      </c>
      <c r="D37" s="51"/>
      <c r="E37" s="51">
        <v>60</v>
      </c>
      <c r="F37" s="51"/>
      <c r="G37" s="51"/>
      <c r="H37" s="51"/>
      <c r="I37" s="12">
        <f t="shared" si="8"/>
        <v>60</v>
      </c>
      <c r="J37" s="14"/>
      <c r="K37" s="51"/>
      <c r="L37" s="14"/>
      <c r="M37" s="51">
        <v>30</v>
      </c>
      <c r="N37" s="14"/>
      <c r="O37" s="51">
        <v>30</v>
      </c>
      <c r="P37" s="51" t="s">
        <v>16</v>
      </c>
      <c r="Q37" s="49"/>
      <c r="R37" s="49">
        <v>2</v>
      </c>
      <c r="S37" s="49">
        <v>4</v>
      </c>
      <c r="T37" s="15">
        <v>6</v>
      </c>
      <c r="U37" s="28"/>
    </row>
    <row r="38" spans="1:21" ht="24.95" customHeight="1">
      <c r="A38" s="29">
        <v>25</v>
      </c>
      <c r="B38" s="30" t="s">
        <v>50</v>
      </c>
      <c r="C38" s="31"/>
      <c r="D38" s="50"/>
      <c r="E38" s="50"/>
      <c r="F38" s="50"/>
      <c r="G38" s="50"/>
      <c r="H38" s="50"/>
      <c r="I38" s="31"/>
      <c r="J38" s="33"/>
      <c r="K38" s="50"/>
      <c r="L38" s="33"/>
      <c r="M38" s="50"/>
      <c r="N38" s="33"/>
      <c r="O38" s="50"/>
      <c r="P38" s="50"/>
      <c r="Q38" s="47"/>
      <c r="R38" s="47"/>
      <c r="S38" s="48">
        <v>7</v>
      </c>
      <c r="T38" s="34">
        <v>7</v>
      </c>
      <c r="U38" s="28"/>
    </row>
    <row r="39" spans="1:21" ht="24.95" customHeight="1">
      <c r="A39" s="29">
        <v>26</v>
      </c>
      <c r="B39" s="30" t="s">
        <v>47</v>
      </c>
      <c r="C39" s="31"/>
      <c r="D39" s="50"/>
      <c r="E39" s="50"/>
      <c r="F39" s="50"/>
      <c r="G39" s="50"/>
      <c r="H39" s="50"/>
      <c r="I39" s="31"/>
      <c r="J39" s="33"/>
      <c r="K39" s="50"/>
      <c r="L39" s="33"/>
      <c r="M39" s="50"/>
      <c r="N39" s="33"/>
      <c r="O39" s="50"/>
      <c r="P39" s="50" t="s">
        <v>31</v>
      </c>
      <c r="Q39" s="32"/>
      <c r="R39" s="32"/>
      <c r="S39" s="32">
        <v>2</v>
      </c>
      <c r="T39" s="34">
        <v>2</v>
      </c>
      <c r="U39" s="17"/>
    </row>
    <row r="40" spans="1:21" ht="24.95" customHeight="1" thickBot="1">
      <c r="A40" s="35"/>
      <c r="B40" s="36" t="s">
        <v>39</v>
      </c>
      <c r="C40" s="37">
        <f t="shared" ref="C40:O40" si="10">SUM(C21,C22)</f>
        <v>933</v>
      </c>
      <c r="D40" s="37">
        <f t="shared" si="10"/>
        <v>428</v>
      </c>
      <c r="E40" s="37">
        <f t="shared" si="10"/>
        <v>75</v>
      </c>
      <c r="F40" s="37">
        <f t="shared" si="10"/>
        <v>385</v>
      </c>
      <c r="G40" s="37">
        <f t="shared" si="10"/>
        <v>15</v>
      </c>
      <c r="H40" s="37">
        <f t="shared" si="10"/>
        <v>30</v>
      </c>
      <c r="I40" s="37">
        <f t="shared" si="10"/>
        <v>505</v>
      </c>
      <c r="J40" s="37">
        <f t="shared" si="10"/>
        <v>168</v>
      </c>
      <c r="K40" s="37">
        <f t="shared" si="10"/>
        <v>165</v>
      </c>
      <c r="L40" s="37">
        <f t="shared" si="10"/>
        <v>140</v>
      </c>
      <c r="M40" s="37">
        <f t="shared" si="10"/>
        <v>235</v>
      </c>
      <c r="N40" s="37">
        <f t="shared" si="10"/>
        <v>120</v>
      </c>
      <c r="O40" s="37">
        <f t="shared" si="10"/>
        <v>105</v>
      </c>
      <c r="P40" s="38"/>
      <c r="Q40" s="37">
        <f>SUM(Q21,Q22)</f>
        <v>30</v>
      </c>
      <c r="R40" s="37">
        <f>SUM(R21,R22)</f>
        <v>30</v>
      </c>
      <c r="S40" s="37">
        <f>SUM(S21,S22)</f>
        <v>30</v>
      </c>
      <c r="T40" s="39">
        <f>SUM(T21,T22)</f>
        <v>90</v>
      </c>
      <c r="U40" s="3"/>
    </row>
    <row r="41" spans="1:21" ht="12.75" customHeight="1">
      <c r="A41" s="40"/>
      <c r="B41" s="40"/>
      <c r="C41" s="40"/>
      <c r="D41" s="40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40"/>
      <c r="T41" s="40"/>
    </row>
    <row r="42" spans="1:21" ht="17.25">
      <c r="E42" s="66"/>
      <c r="F42" s="67"/>
      <c r="G42" s="67"/>
      <c r="H42" s="67"/>
      <c r="I42" s="68"/>
      <c r="J42" s="69"/>
      <c r="K42" s="69"/>
      <c r="L42" s="69"/>
      <c r="M42" s="69"/>
      <c r="N42" s="69"/>
      <c r="O42" s="69"/>
      <c r="P42" s="70"/>
      <c r="Q42" s="70"/>
      <c r="R42" s="66"/>
    </row>
    <row r="43" spans="1:21" ht="17.25">
      <c r="E43" s="66"/>
      <c r="F43" s="67"/>
      <c r="G43" s="67"/>
      <c r="H43" s="67"/>
      <c r="I43" s="68"/>
      <c r="J43" s="69"/>
      <c r="K43" s="69"/>
      <c r="L43" s="69"/>
      <c r="M43" s="69"/>
      <c r="N43" s="69"/>
      <c r="O43" s="69"/>
      <c r="P43" s="71"/>
      <c r="Q43" s="71"/>
      <c r="R43" s="66"/>
    </row>
    <row r="44" spans="1:21"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21"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21"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</sheetData>
  <mergeCells count="28">
    <mergeCell ref="P42:Q42"/>
    <mergeCell ref="P43:Q43"/>
    <mergeCell ref="J42:K42"/>
    <mergeCell ref="L42:M42"/>
    <mergeCell ref="N42:O42"/>
    <mergeCell ref="J43:K43"/>
    <mergeCell ref="L43:M43"/>
    <mergeCell ref="N43:O43"/>
    <mergeCell ref="R8:R9"/>
    <mergeCell ref="S8:S9"/>
    <mergeCell ref="P7:P9"/>
    <mergeCell ref="Q7:S7"/>
    <mergeCell ref="T7:T9"/>
    <mergeCell ref="Q8:Q9"/>
    <mergeCell ref="F7:H7"/>
    <mergeCell ref="I7:I9"/>
    <mergeCell ref="J7:O7"/>
    <mergeCell ref="H8:H9"/>
    <mergeCell ref="A7:A9"/>
    <mergeCell ref="B7:B9"/>
    <mergeCell ref="C7:C9"/>
    <mergeCell ref="D7:D9"/>
    <mergeCell ref="E7:E9"/>
    <mergeCell ref="F8:F9"/>
    <mergeCell ref="G8:G9"/>
    <mergeCell ref="J8:K8"/>
    <mergeCell ref="L8:M8"/>
    <mergeCell ref="N8:O8"/>
  </mergeCells>
  <pageMargins left="0.23622047244094491" right="0.23622047244094491" top="0.23622047244094491" bottom="0.23622047244094491" header="0.31496062992125984" footer="0.31496062992125984"/>
  <pageSetup paperSize="8" scale="80" orientation="landscape" r:id="rId1"/>
  <ignoredErrors>
    <ignoredError sqref="I25:I33 I13 I11 I15:I24" formulaRange="1"/>
    <ignoredError sqref="I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2023-12-14T11:43:34Z</cp:lastPrinted>
  <dcterms:created xsi:type="dcterms:W3CDTF">2017-11-09T07:48:44Z</dcterms:created>
  <dcterms:modified xsi:type="dcterms:W3CDTF">2023-12-15T13:50:33Z</dcterms:modified>
</cp:coreProperties>
</file>