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9375" windowHeight="4470" tabRatio="331"/>
  </bookViews>
  <sheets>
    <sheet name="II stopien" sheetId="29" r:id="rId1"/>
  </sheets>
  <definedNames>
    <definedName name="_xlnm.Print_Titles" localSheetId="0">'II stopien'!$6:$10</definedName>
  </definedNames>
  <calcPr calcId="145621" calcMode="manual"/>
</workbook>
</file>

<file path=xl/calcChain.xml><?xml version="1.0" encoding="utf-8"?>
<calcChain xmlns="http://schemas.openxmlformats.org/spreadsheetml/2006/main">
  <c r="E35" i="29" l="1"/>
  <c r="F35" i="29"/>
  <c r="G35" i="29"/>
  <c r="H35" i="29"/>
  <c r="H43" i="29" s="1"/>
  <c r="E16" i="29"/>
  <c r="E11" i="29"/>
  <c r="E43" i="29" s="1"/>
  <c r="J35" i="29" l="1"/>
  <c r="V35" i="29" l="1"/>
  <c r="U35" i="29" l="1"/>
  <c r="T35" i="29"/>
  <c r="S35" i="29"/>
  <c r="R35" i="29"/>
  <c r="Q35" i="29"/>
  <c r="P35" i="29"/>
  <c r="O35" i="29"/>
  <c r="N35" i="29"/>
  <c r="M16" i="29"/>
  <c r="L16" i="29"/>
  <c r="K16" i="29"/>
  <c r="J16" i="29"/>
  <c r="I16" i="29"/>
  <c r="K34" i="29" l="1"/>
  <c r="K43" i="29"/>
  <c r="L34" i="29"/>
  <c r="L43" i="29"/>
  <c r="I34" i="29"/>
  <c r="I43" i="29"/>
  <c r="J34" i="29"/>
  <c r="J43" i="29"/>
  <c r="M11" i="29"/>
  <c r="N11" i="29"/>
  <c r="M34" i="29" l="1"/>
  <c r="M43" i="29"/>
  <c r="V16" i="29"/>
  <c r="S16" i="29"/>
  <c r="P16" i="29"/>
  <c r="V11" i="29"/>
  <c r="V43" i="29" s="1"/>
  <c r="S11" i="29"/>
  <c r="P11" i="29"/>
  <c r="C16" i="29"/>
  <c r="F16" i="29"/>
  <c r="G16" i="29"/>
  <c r="N16" i="29"/>
  <c r="N34" i="29" s="1"/>
  <c r="O16" i="29"/>
  <c r="Q16" i="29"/>
  <c r="R16" i="29"/>
  <c r="T16" i="29"/>
  <c r="U16" i="29"/>
  <c r="C11" i="29"/>
  <c r="F11" i="29"/>
  <c r="G11" i="29"/>
  <c r="G43" i="29" s="1"/>
  <c r="O11" i="29"/>
  <c r="O43" i="29" s="1"/>
  <c r="Q11" i="29"/>
  <c r="Q43" i="29" s="1"/>
  <c r="R11" i="29"/>
  <c r="R43" i="29" s="1"/>
  <c r="T11" i="29"/>
  <c r="T43" i="29" s="1"/>
  <c r="U11" i="29"/>
  <c r="U43" i="29" s="1"/>
  <c r="P43" i="29" l="1"/>
  <c r="N43" i="29"/>
  <c r="F43" i="29"/>
  <c r="S43" i="29"/>
  <c r="G34" i="29"/>
  <c r="V34" i="29"/>
  <c r="R34" i="29"/>
  <c r="E34" i="29"/>
  <c r="Q34" i="29"/>
  <c r="F34" i="29"/>
  <c r="P34" i="29"/>
  <c r="U34" i="29"/>
  <c r="O34" i="29"/>
  <c r="C34" i="29"/>
  <c r="S34" i="29"/>
  <c r="T34" i="29"/>
  <c r="C43" i="29"/>
</calcChain>
</file>

<file path=xl/sharedStrings.xml><?xml version="1.0" encoding="utf-8"?>
<sst xmlns="http://schemas.openxmlformats.org/spreadsheetml/2006/main" count="99" uniqueCount="66">
  <si>
    <t>Lp</t>
  </si>
  <si>
    <t xml:space="preserve"> Nazwa przedmiotu  </t>
  </si>
  <si>
    <t>w.</t>
  </si>
  <si>
    <t>Język obcy</t>
  </si>
  <si>
    <t>ćw.</t>
  </si>
  <si>
    <t>Z</t>
  </si>
  <si>
    <t>E</t>
  </si>
  <si>
    <t>A. Przedmioty kształcenia ogólnego</t>
  </si>
  <si>
    <t>Studia kończą się nadaniem tytułu zawodowego magistra inżyniera</t>
  </si>
  <si>
    <t>ECTS</t>
  </si>
  <si>
    <t>Godziny
zajęć dydaktycznych</t>
  </si>
  <si>
    <t>Rozkład zajęć (liczba godzin i ECTS w semestrze)</t>
  </si>
  <si>
    <t>Rok I</t>
  </si>
  <si>
    <t>Rok II</t>
  </si>
  <si>
    <t>sem. 1 LATO</t>
  </si>
  <si>
    <t xml:space="preserve">     sem. 2  ZIMA</t>
  </si>
  <si>
    <t>w-dy</t>
  </si>
  <si>
    <t>B. Przedmioty kierunkowe</t>
  </si>
  <si>
    <t>Fizjologia stresu roślin</t>
  </si>
  <si>
    <t>Ochrona różnorodności roślin ex situ</t>
  </si>
  <si>
    <t>Ogrody terapeutyczne</t>
  </si>
  <si>
    <t>Prawo w terenach zieleni</t>
  </si>
  <si>
    <t>Ekologia fauny ogrodowej</t>
  </si>
  <si>
    <t>Kosztorysowanie prac ogrodowych</t>
  </si>
  <si>
    <t>Dekoracyjne kształtowanie koron roślin sadowniczych</t>
  </si>
  <si>
    <t>Wybrane zagadnienia z biochemii</t>
  </si>
  <si>
    <t>Roślinne aranżacje wnętrz</t>
  </si>
  <si>
    <t>Rewaloryzacja ogrodow historycznych</t>
  </si>
  <si>
    <t>Projektowanie zintegrowane</t>
  </si>
  <si>
    <t>Współczesne nurty w projektowaniu kompozycji roślin zielnych</t>
  </si>
  <si>
    <t>Ogrody edukacyjne</t>
  </si>
  <si>
    <t>C. Przedmioty do wyboru (4 x 30 h  x 3 ECTS)</t>
  </si>
  <si>
    <t>D. Praktyka dyplomowa</t>
  </si>
  <si>
    <t>RAZEM</t>
  </si>
  <si>
    <t>Legenda: HiS - Nauki Humanistyczne i Społeczne</t>
  </si>
  <si>
    <t>Kierunek Sztuka Ogrodowa</t>
  </si>
  <si>
    <t>Wydział Biotechnologii i Ogrodnictwa</t>
  </si>
  <si>
    <t xml:space="preserve">     sem. 3 LATO</t>
  </si>
  <si>
    <t>Forma zal.</t>
  </si>
  <si>
    <t>Z/E</t>
  </si>
  <si>
    <t>Vectorworks w projektowaniu ogrodów</t>
  </si>
  <si>
    <t>Warsztaty terenowe ze sztuki ogrodowej</t>
  </si>
  <si>
    <t>Strategie marketingowe w sztuce ogrodowej</t>
  </si>
  <si>
    <t>Motywy roślinne w sztuce (przedmiot z zakresu kultury, sztuki i tradycji regionu)</t>
  </si>
  <si>
    <t>Podstawy przedsiębiorczości</t>
  </si>
  <si>
    <t>G. Praca magisterska</t>
  </si>
  <si>
    <t>F. Seminarium dyplomowe</t>
  </si>
  <si>
    <r>
      <rPr>
        <b/>
        <sz val="13"/>
        <rFont val="Calibri"/>
        <family val="2"/>
        <charset val="238"/>
      </rPr>
      <t>H. Egzamin dyplomowy magisterski</t>
    </r>
  </si>
  <si>
    <r>
      <rPr>
        <b/>
        <sz val="13"/>
        <rFont val="Calibri"/>
        <family val="2"/>
        <charset val="238"/>
      </rPr>
      <t>Σ</t>
    </r>
    <r>
      <rPr>
        <b/>
        <sz val="11.7"/>
        <rFont val="Calibri"/>
        <family val="2"/>
        <charset val="238"/>
      </rPr>
      <t xml:space="preserve"> godzin</t>
    </r>
  </si>
  <si>
    <t>sem.</t>
  </si>
  <si>
    <t>Ćwiczenia</t>
  </si>
  <si>
    <t>aud.</t>
  </si>
  <si>
    <t>lab.</t>
  </si>
  <si>
    <t>ter.</t>
  </si>
  <si>
    <t>proj.</t>
  </si>
  <si>
    <t>inne</t>
  </si>
  <si>
    <t>Metody badań socjologicznych / Trening kompetencji miekkich (Fakultety z grupy A - HiS)</t>
  </si>
  <si>
    <t>Historia roślin ogrodowych</t>
  </si>
  <si>
    <t>Elektywy semestr 1 (1 X30h)</t>
  </si>
  <si>
    <t>Elektywy semestr3 (3 x 30h)</t>
  </si>
  <si>
    <t>RAZEM A+B</t>
  </si>
  <si>
    <t xml:space="preserve">E. Proeminarium </t>
  </si>
  <si>
    <t>Senatu Uniwersytetu Rolniczego im. Hugona Kołłątaja w Krakowie</t>
  </si>
  <si>
    <t>z dnia 29.06.2022 r.</t>
  </si>
  <si>
    <r>
      <t xml:space="preserve">Plan studiów niestacjonarnych drugiego stopnia obowiązujący od roku akademickiego </t>
    </r>
    <r>
      <rPr>
        <b/>
        <sz val="20"/>
        <rFont val="Calibri"/>
        <family val="2"/>
        <charset val="238"/>
      </rPr>
      <t>2022/2023</t>
    </r>
  </si>
  <si>
    <t>Uchwała nr 84/2022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</si>
</sst>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charset val="238"/>
    </font>
    <font>
      <b/>
      <sz val="13"/>
      <name val="Calibri"/>
      <family val="2"/>
      <charset val="238"/>
    </font>
    <font>
      <b/>
      <sz val="20"/>
      <name val="Calibri"/>
      <family val="2"/>
      <charset val="238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Arial CE"/>
      <charset val="238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rgb="FFFF0000"/>
      <name val="Arial CE"/>
      <charset val="238"/>
    </font>
    <font>
      <b/>
      <sz val="2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.7"/>
      <name val="Calibri"/>
      <family val="2"/>
      <charset val="238"/>
    </font>
    <font>
      <b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7FF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/>
    <xf numFmtId="0" fontId="4" fillId="0" borderId="11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0" borderId="0" xfId="0" applyFont="1"/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/>
    <xf numFmtId="0" fontId="0" fillId="0" borderId="0" xfId="0" applyBorder="1"/>
    <xf numFmtId="0" fontId="8" fillId="0" borderId="0" xfId="0" applyFont="1"/>
    <xf numFmtId="0" fontId="4" fillId="0" borderId="14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0" xfId="0" applyFont="1"/>
    <xf numFmtId="0" fontId="0" fillId="0" borderId="21" xfId="0" applyBorder="1"/>
    <xf numFmtId="0" fontId="4" fillId="0" borderId="10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horizontal="right" vertical="top"/>
    </xf>
    <xf numFmtId="0" fontId="4" fillId="0" borderId="2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5" fillId="0" borderId="0" xfId="0" applyFont="1" applyBorder="1"/>
    <xf numFmtId="0" fontId="15" fillId="0" borderId="0" xfId="0" applyFont="1"/>
    <xf numFmtId="0" fontId="3" fillId="3" borderId="5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left" vertical="center"/>
    </xf>
    <xf numFmtId="0" fontId="4" fillId="2" borderId="50" xfId="0" applyFont="1" applyFill="1" applyBorder="1" applyAlignment="1">
      <alignment horizontal="left" vertical="center" wrapText="1"/>
    </xf>
    <xf numFmtId="0" fontId="4" fillId="2" borderId="55" xfId="0" applyFont="1" applyFill="1" applyBorder="1" applyAlignment="1">
      <alignment horizontal="left" vertical="center"/>
    </xf>
    <xf numFmtId="0" fontId="4" fillId="2" borderId="56" xfId="0" applyFont="1" applyFill="1" applyBorder="1" applyAlignment="1">
      <alignment horizontal="left" vertical="center"/>
    </xf>
    <xf numFmtId="0" fontId="4" fillId="2" borderId="56" xfId="0" applyFont="1" applyFill="1" applyBorder="1" applyAlignment="1">
      <alignment horizontal="left" vertical="center" wrapText="1"/>
    </xf>
    <xf numFmtId="0" fontId="4" fillId="0" borderId="56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 wrapText="1"/>
    </xf>
    <xf numFmtId="0" fontId="4" fillId="2" borderId="57" xfId="0" applyFont="1" applyFill="1" applyBorder="1" applyAlignment="1">
      <alignment horizontal="left" vertical="center"/>
    </xf>
    <xf numFmtId="0" fontId="3" fillId="2" borderId="50" xfId="0" applyFont="1" applyFill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0" fillId="0" borderId="40" xfId="0" applyFill="1" applyBorder="1"/>
    <xf numFmtId="0" fontId="0" fillId="0" borderId="13" xfId="0" applyFill="1" applyBorder="1"/>
    <xf numFmtId="0" fontId="4" fillId="0" borderId="20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0" fillId="0" borderId="42" xfId="0" applyFill="1" applyBorder="1"/>
    <xf numFmtId="0" fontId="0" fillId="0" borderId="20" xfId="0" applyFill="1" applyBorder="1"/>
    <xf numFmtId="0" fontId="0" fillId="0" borderId="10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1" fillId="3" borderId="16" xfId="0" applyFont="1" applyFill="1" applyBorder="1" applyAlignment="1">
      <alignment horizontal="center" vertical="center" textRotation="90"/>
    </xf>
    <xf numFmtId="0" fontId="3" fillId="3" borderId="27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right" vertical="center"/>
    </xf>
    <xf numFmtId="0" fontId="3" fillId="3" borderId="38" xfId="0" applyFont="1" applyFill="1" applyBorder="1" applyAlignment="1">
      <alignment horizontal="right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45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46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7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45"/>
  <sheetViews>
    <sheetView tabSelected="1" zoomScale="80" zoomScaleNormal="80" workbookViewId="0">
      <selection activeCell="P2" sqref="P2"/>
    </sheetView>
  </sheetViews>
  <sheetFormatPr defaultRowHeight="12.75" x14ac:dyDescent="0.2"/>
  <cols>
    <col min="1" max="1" width="4.7109375" customWidth="1"/>
    <col min="2" max="2" width="90.140625" customWidth="1"/>
    <col min="3" max="3" width="9.7109375" customWidth="1"/>
    <col min="4" max="4" width="7" customWidth="1"/>
    <col min="5" max="22" width="9.7109375" customWidth="1"/>
    <col min="23" max="23" width="16.7109375" customWidth="1"/>
  </cols>
  <sheetData>
    <row r="1" spans="1:23" ht="31.5" customHeight="1" x14ac:dyDescent="0.2">
      <c r="A1" s="118" t="s">
        <v>64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</row>
    <row r="2" spans="1:23" ht="17.25" customHeight="1" x14ac:dyDescent="0.35">
      <c r="A2" s="4" t="s">
        <v>36</v>
      </c>
      <c r="B2" s="33"/>
      <c r="C2" s="33"/>
      <c r="D2" s="33"/>
      <c r="E2" s="33"/>
      <c r="F2" s="33"/>
      <c r="G2" s="33"/>
      <c r="H2" s="36"/>
      <c r="I2" s="36"/>
      <c r="J2" s="36"/>
      <c r="K2" s="36"/>
      <c r="L2" s="36"/>
      <c r="M2" s="36"/>
      <c r="N2" s="33"/>
      <c r="O2" s="33"/>
      <c r="P2" s="117" t="s">
        <v>65</v>
      </c>
      <c r="Q2" s="95"/>
      <c r="R2" s="95"/>
      <c r="S2" s="95"/>
      <c r="T2" s="95"/>
      <c r="U2" s="95"/>
      <c r="V2" s="96"/>
    </row>
    <row r="3" spans="1:23" ht="21" x14ac:dyDescent="0.35">
      <c r="A3" s="4" t="s">
        <v>35</v>
      </c>
      <c r="B3" s="7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16" t="s">
        <v>62</v>
      </c>
      <c r="Q3" s="34"/>
      <c r="R3" s="34"/>
      <c r="S3" s="34"/>
      <c r="T3" s="34"/>
      <c r="U3" s="34"/>
      <c r="V3" s="96"/>
    </row>
    <row r="4" spans="1:23" ht="15.75" x14ac:dyDescent="0.2">
      <c r="B4" s="7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116" t="s">
        <v>63</v>
      </c>
      <c r="Q4" s="34"/>
      <c r="R4" s="34"/>
      <c r="S4" s="34"/>
      <c r="T4" s="34"/>
      <c r="U4" s="34"/>
      <c r="V4" s="96"/>
    </row>
    <row r="5" spans="1:23" ht="23.1" customHeight="1" thickBot="1" x14ac:dyDescent="0.25">
      <c r="A5" s="119" t="s">
        <v>8</v>
      </c>
      <c r="B5" s="120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</row>
    <row r="6" spans="1:23" ht="26.1" customHeight="1" thickBot="1" x14ac:dyDescent="0.25">
      <c r="A6" s="121" t="s">
        <v>0</v>
      </c>
      <c r="B6" s="123" t="s">
        <v>1</v>
      </c>
      <c r="C6" s="126" t="s">
        <v>9</v>
      </c>
      <c r="D6" s="137" t="s">
        <v>38</v>
      </c>
      <c r="E6" s="140" t="s">
        <v>48</v>
      </c>
      <c r="F6" s="129" t="s">
        <v>10</v>
      </c>
      <c r="G6" s="130"/>
      <c r="H6" s="130"/>
      <c r="I6" s="141" t="s">
        <v>50</v>
      </c>
      <c r="J6" s="142"/>
      <c r="K6" s="142"/>
      <c r="L6" s="142"/>
      <c r="M6" s="143"/>
      <c r="N6" s="126" t="s">
        <v>11</v>
      </c>
      <c r="O6" s="135"/>
      <c r="P6" s="135"/>
      <c r="Q6" s="135"/>
      <c r="R6" s="135"/>
      <c r="S6" s="135"/>
      <c r="T6" s="135"/>
      <c r="U6" s="135"/>
      <c r="V6" s="136"/>
    </row>
    <row r="7" spans="1:23" ht="26.1" customHeight="1" thickBot="1" x14ac:dyDescent="0.25">
      <c r="A7" s="122"/>
      <c r="B7" s="124"/>
      <c r="C7" s="127"/>
      <c r="D7" s="138"/>
      <c r="E7" s="138"/>
      <c r="F7" s="131"/>
      <c r="G7" s="132"/>
      <c r="H7" s="132"/>
      <c r="I7" s="144" t="s">
        <v>51</v>
      </c>
      <c r="J7" s="147" t="s">
        <v>52</v>
      </c>
      <c r="K7" s="147" t="s">
        <v>53</v>
      </c>
      <c r="L7" s="147" t="s">
        <v>54</v>
      </c>
      <c r="M7" s="150" t="s">
        <v>55</v>
      </c>
      <c r="N7" s="155" t="s">
        <v>12</v>
      </c>
      <c r="O7" s="156"/>
      <c r="P7" s="156"/>
      <c r="Q7" s="156"/>
      <c r="R7" s="156"/>
      <c r="S7" s="156"/>
      <c r="T7" s="156" t="s">
        <v>13</v>
      </c>
      <c r="U7" s="156"/>
      <c r="V7" s="157"/>
    </row>
    <row r="8" spans="1:23" ht="26.1" customHeight="1" x14ac:dyDescent="0.2">
      <c r="A8" s="122"/>
      <c r="B8" s="124"/>
      <c r="C8" s="127"/>
      <c r="D8" s="138"/>
      <c r="E8" s="138"/>
      <c r="F8" s="133"/>
      <c r="G8" s="134"/>
      <c r="H8" s="134"/>
      <c r="I8" s="145"/>
      <c r="J8" s="148"/>
      <c r="K8" s="148"/>
      <c r="L8" s="148"/>
      <c r="M8" s="151"/>
      <c r="N8" s="158" t="s">
        <v>14</v>
      </c>
      <c r="O8" s="159"/>
      <c r="P8" s="159"/>
      <c r="Q8" s="159" t="s">
        <v>15</v>
      </c>
      <c r="R8" s="159"/>
      <c r="S8" s="159"/>
      <c r="T8" s="160" t="s">
        <v>37</v>
      </c>
      <c r="U8" s="160"/>
      <c r="V8" s="161"/>
    </row>
    <row r="9" spans="1:23" ht="26.1" customHeight="1" thickBot="1" x14ac:dyDescent="0.25">
      <c r="A9" s="122"/>
      <c r="B9" s="125"/>
      <c r="C9" s="128"/>
      <c r="D9" s="139"/>
      <c r="E9" s="139"/>
      <c r="F9" s="48" t="s">
        <v>16</v>
      </c>
      <c r="G9" s="48" t="s">
        <v>4</v>
      </c>
      <c r="H9" s="49" t="s">
        <v>49</v>
      </c>
      <c r="I9" s="146"/>
      <c r="J9" s="149"/>
      <c r="K9" s="149"/>
      <c r="L9" s="149"/>
      <c r="M9" s="152"/>
      <c r="N9" s="50" t="s">
        <v>2</v>
      </c>
      <c r="O9" s="48" t="s">
        <v>4</v>
      </c>
      <c r="P9" s="48" t="s">
        <v>9</v>
      </c>
      <c r="Q9" s="48" t="s">
        <v>2</v>
      </c>
      <c r="R9" s="48" t="s">
        <v>4</v>
      </c>
      <c r="S9" s="48" t="s">
        <v>9</v>
      </c>
      <c r="T9" s="48" t="s">
        <v>2</v>
      </c>
      <c r="U9" s="48" t="s">
        <v>4</v>
      </c>
      <c r="V9" s="51" t="s">
        <v>9</v>
      </c>
    </row>
    <row r="10" spans="1:23" ht="24.95" customHeight="1" thickBot="1" x14ac:dyDescent="0.25">
      <c r="A10" s="79">
        <v>1</v>
      </c>
      <c r="B10" s="91">
        <v>2</v>
      </c>
      <c r="C10" s="41">
        <v>3</v>
      </c>
      <c r="D10" s="9">
        <v>4</v>
      </c>
      <c r="E10" s="9">
        <v>5</v>
      </c>
      <c r="F10" s="9">
        <v>6</v>
      </c>
      <c r="G10" s="9">
        <v>7</v>
      </c>
      <c r="H10" s="37">
        <v>8</v>
      </c>
      <c r="I10" s="8">
        <v>9</v>
      </c>
      <c r="J10" s="9">
        <v>10</v>
      </c>
      <c r="K10" s="9">
        <v>11</v>
      </c>
      <c r="L10" s="9">
        <v>12</v>
      </c>
      <c r="M10" s="10">
        <v>13</v>
      </c>
      <c r="N10" s="41">
        <v>14</v>
      </c>
      <c r="O10" s="9">
        <v>15</v>
      </c>
      <c r="P10" s="9">
        <v>16</v>
      </c>
      <c r="Q10" s="9">
        <v>17</v>
      </c>
      <c r="R10" s="9">
        <v>18</v>
      </c>
      <c r="S10" s="9">
        <v>19</v>
      </c>
      <c r="T10" s="9">
        <v>20</v>
      </c>
      <c r="U10" s="9">
        <v>21</v>
      </c>
      <c r="V10" s="10">
        <v>11</v>
      </c>
    </row>
    <row r="11" spans="1:23" ht="24.95" customHeight="1" thickBot="1" x14ac:dyDescent="0.25">
      <c r="A11" s="167" t="s">
        <v>7</v>
      </c>
      <c r="B11" s="170"/>
      <c r="C11" s="52">
        <f>SUM(C12:C15)</f>
        <v>7</v>
      </c>
      <c r="D11" s="52"/>
      <c r="E11" s="52">
        <f>SUM(E12:E15)</f>
        <v>63</v>
      </c>
      <c r="F11" s="52">
        <f t="shared" ref="F11:V11" si="0">SUM(F12:F15)</f>
        <v>33</v>
      </c>
      <c r="G11" s="52">
        <f t="shared" si="0"/>
        <v>30</v>
      </c>
      <c r="H11" s="53"/>
      <c r="I11" s="54"/>
      <c r="J11" s="52"/>
      <c r="K11" s="52"/>
      <c r="L11" s="52"/>
      <c r="M11" s="55">
        <f>SUM(M12:M15)</f>
        <v>18</v>
      </c>
      <c r="N11" s="52">
        <f>SUM(N12:N15)</f>
        <v>21</v>
      </c>
      <c r="O11" s="52">
        <f t="shared" si="0"/>
        <v>9</v>
      </c>
      <c r="P11" s="52">
        <f t="shared" si="0"/>
        <v>4</v>
      </c>
      <c r="Q11" s="52">
        <f t="shared" si="0"/>
        <v>12</v>
      </c>
      <c r="R11" s="52">
        <f t="shared" si="0"/>
        <v>21</v>
      </c>
      <c r="S11" s="52">
        <f t="shared" si="0"/>
        <v>3</v>
      </c>
      <c r="T11" s="52">
        <f t="shared" si="0"/>
        <v>0</v>
      </c>
      <c r="U11" s="52">
        <f t="shared" si="0"/>
        <v>0</v>
      </c>
      <c r="V11" s="57">
        <f t="shared" si="0"/>
        <v>0</v>
      </c>
      <c r="W11" s="31"/>
    </row>
    <row r="12" spans="1:23" s="21" customFormat="1" ht="24.95" customHeight="1" x14ac:dyDescent="0.2">
      <c r="A12" s="78">
        <v>1</v>
      </c>
      <c r="B12" s="84" t="s">
        <v>43</v>
      </c>
      <c r="C12" s="42">
        <v>1</v>
      </c>
      <c r="D12" s="15" t="s">
        <v>5</v>
      </c>
      <c r="E12" s="15">
        <v>12</v>
      </c>
      <c r="F12" s="15">
        <v>12</v>
      </c>
      <c r="G12" s="15">
        <v>0</v>
      </c>
      <c r="H12" s="38"/>
      <c r="I12" s="27"/>
      <c r="J12" s="15"/>
      <c r="K12" s="15"/>
      <c r="L12" s="15"/>
      <c r="M12" s="16"/>
      <c r="N12" s="42">
        <v>12</v>
      </c>
      <c r="O12" s="15">
        <v>0</v>
      </c>
      <c r="P12" s="15">
        <v>1</v>
      </c>
      <c r="Q12" s="1"/>
      <c r="R12" s="1"/>
      <c r="S12" s="1"/>
      <c r="T12" s="1"/>
      <c r="U12" s="1"/>
      <c r="V12" s="28"/>
    </row>
    <row r="13" spans="1:23" ht="24.95" customHeight="1" x14ac:dyDescent="0.2">
      <c r="A13" s="75">
        <v>2</v>
      </c>
      <c r="B13" s="87" t="s">
        <v>56</v>
      </c>
      <c r="C13" s="43">
        <v>3</v>
      </c>
      <c r="D13" s="17" t="s">
        <v>5</v>
      </c>
      <c r="E13" s="17">
        <v>18</v>
      </c>
      <c r="F13" s="17">
        <v>9</v>
      </c>
      <c r="G13" s="17">
        <v>9</v>
      </c>
      <c r="H13" s="39"/>
      <c r="I13" s="6"/>
      <c r="J13" s="17"/>
      <c r="K13" s="17"/>
      <c r="L13" s="17"/>
      <c r="M13" s="18"/>
      <c r="N13" s="43">
        <v>9</v>
      </c>
      <c r="O13" s="17">
        <v>9</v>
      </c>
      <c r="P13" s="17">
        <v>3</v>
      </c>
      <c r="Q13" s="2"/>
      <c r="R13" s="2"/>
      <c r="S13" s="2"/>
      <c r="T13" s="2"/>
      <c r="U13" s="2"/>
      <c r="V13" s="3"/>
      <c r="W13" s="25"/>
    </row>
    <row r="14" spans="1:23" ht="24.95" customHeight="1" x14ac:dyDescent="0.2">
      <c r="A14" s="75">
        <v>3</v>
      </c>
      <c r="B14" s="85" t="s">
        <v>3</v>
      </c>
      <c r="C14" s="43">
        <v>2</v>
      </c>
      <c r="D14" s="17" t="s">
        <v>5</v>
      </c>
      <c r="E14" s="13">
        <v>21</v>
      </c>
      <c r="F14" s="13">
        <v>0</v>
      </c>
      <c r="G14" s="13">
        <v>21</v>
      </c>
      <c r="H14" s="40"/>
      <c r="I14" s="24"/>
      <c r="J14" s="13"/>
      <c r="K14" s="13"/>
      <c r="L14" s="13"/>
      <c r="M14" s="14">
        <v>18</v>
      </c>
      <c r="N14" s="45"/>
      <c r="O14" s="13"/>
      <c r="P14" s="13"/>
      <c r="Q14" s="13">
        <v>0</v>
      </c>
      <c r="R14" s="13">
        <v>21</v>
      </c>
      <c r="S14" s="13">
        <v>2</v>
      </c>
      <c r="T14" s="17"/>
      <c r="U14" s="17"/>
      <c r="V14" s="18"/>
    </row>
    <row r="15" spans="1:23" s="21" customFormat="1" ht="24.95" customHeight="1" thickBot="1" x14ac:dyDescent="0.25">
      <c r="A15" s="77">
        <v>4</v>
      </c>
      <c r="B15" s="89" t="s">
        <v>44</v>
      </c>
      <c r="C15" s="44">
        <v>1</v>
      </c>
      <c r="D15" s="19" t="s">
        <v>5</v>
      </c>
      <c r="E15" s="97">
        <v>12</v>
      </c>
      <c r="F15" s="97">
        <v>12</v>
      </c>
      <c r="G15" s="97">
        <v>0</v>
      </c>
      <c r="H15" s="98"/>
      <c r="I15" s="99"/>
      <c r="J15" s="32"/>
      <c r="K15" s="32"/>
      <c r="L15" s="32"/>
      <c r="M15" s="100"/>
      <c r="N15" s="101"/>
      <c r="O15" s="97"/>
      <c r="P15" s="97"/>
      <c r="Q15" s="97">
        <v>12</v>
      </c>
      <c r="R15" s="97">
        <v>0</v>
      </c>
      <c r="S15" s="97">
        <v>1</v>
      </c>
      <c r="T15" s="5"/>
      <c r="U15" s="5"/>
      <c r="V15" s="29"/>
      <c r="W15" s="26"/>
    </row>
    <row r="16" spans="1:23" ht="24.95" customHeight="1" thickBot="1" x14ac:dyDescent="0.25">
      <c r="A16" s="167" t="s">
        <v>17</v>
      </c>
      <c r="B16" s="169"/>
      <c r="C16" s="94">
        <f>SUM(C17:C33)</f>
        <v>49</v>
      </c>
      <c r="D16" s="52"/>
      <c r="E16" s="52">
        <f>SUM(E17:E33)</f>
        <v>342</v>
      </c>
      <c r="F16" s="52">
        <f t="shared" ref="F16:S16" si="1">SUM(F17:F33)</f>
        <v>127</v>
      </c>
      <c r="G16" s="52">
        <f t="shared" si="1"/>
        <v>215</v>
      </c>
      <c r="H16" s="53"/>
      <c r="I16" s="58">
        <f t="shared" ref="I16:P16" si="2">SUM(I17:I33)</f>
        <v>21</v>
      </c>
      <c r="J16" s="59">
        <f t="shared" si="2"/>
        <v>81</v>
      </c>
      <c r="K16" s="59">
        <f t="shared" si="2"/>
        <v>28</v>
      </c>
      <c r="L16" s="59">
        <f t="shared" si="2"/>
        <v>93</v>
      </c>
      <c r="M16" s="57">
        <f t="shared" si="2"/>
        <v>0</v>
      </c>
      <c r="N16" s="56">
        <f t="shared" si="2"/>
        <v>58</v>
      </c>
      <c r="O16" s="52">
        <f t="shared" si="2"/>
        <v>104</v>
      </c>
      <c r="P16" s="52">
        <f t="shared" si="2"/>
        <v>22</v>
      </c>
      <c r="Q16" s="52">
        <f t="shared" si="1"/>
        <v>51</v>
      </c>
      <c r="R16" s="52">
        <f t="shared" si="1"/>
        <v>66</v>
      </c>
      <c r="S16" s="52">
        <f t="shared" si="1"/>
        <v>18</v>
      </c>
      <c r="T16" s="52">
        <f>SUM(T17:T33)</f>
        <v>18</v>
      </c>
      <c r="U16" s="52">
        <f>SUM(U17:U33)</f>
        <v>45</v>
      </c>
      <c r="V16" s="57">
        <f>SUM(V17:V33)</f>
        <v>9</v>
      </c>
    </row>
    <row r="17" spans="1:22" ht="24.95" customHeight="1" x14ac:dyDescent="0.2">
      <c r="A17" s="74">
        <v>5</v>
      </c>
      <c r="B17" s="84" t="s">
        <v>57</v>
      </c>
      <c r="C17" s="42">
        <v>3</v>
      </c>
      <c r="D17" s="15" t="s">
        <v>6</v>
      </c>
      <c r="E17" s="102">
        <v>18</v>
      </c>
      <c r="F17" s="102">
        <v>9</v>
      </c>
      <c r="G17" s="102">
        <v>9</v>
      </c>
      <c r="H17" s="103"/>
      <c r="I17" s="104"/>
      <c r="J17" s="105">
        <v>9</v>
      </c>
      <c r="K17" s="105"/>
      <c r="L17" s="105"/>
      <c r="M17" s="106"/>
      <c r="N17" s="107">
        <v>9</v>
      </c>
      <c r="O17" s="102">
        <v>9</v>
      </c>
      <c r="P17" s="102">
        <v>3</v>
      </c>
      <c r="Q17" s="102"/>
      <c r="R17" s="102"/>
      <c r="S17" s="102"/>
      <c r="T17" s="102"/>
      <c r="U17" s="102"/>
      <c r="V17" s="106"/>
    </row>
    <row r="18" spans="1:22" ht="24.95" customHeight="1" x14ac:dyDescent="0.2">
      <c r="A18" s="75">
        <v>6</v>
      </c>
      <c r="B18" s="85" t="s">
        <v>18</v>
      </c>
      <c r="C18" s="43">
        <v>3</v>
      </c>
      <c r="D18" s="17" t="s">
        <v>6</v>
      </c>
      <c r="E18" s="13">
        <v>18</v>
      </c>
      <c r="F18" s="13">
        <v>9</v>
      </c>
      <c r="G18" s="13">
        <v>9</v>
      </c>
      <c r="H18" s="40"/>
      <c r="I18" s="24"/>
      <c r="J18" s="13">
        <v>9</v>
      </c>
      <c r="K18" s="13"/>
      <c r="L18" s="13"/>
      <c r="M18" s="14"/>
      <c r="N18" s="45">
        <v>9</v>
      </c>
      <c r="O18" s="13">
        <v>9</v>
      </c>
      <c r="P18" s="13">
        <v>3</v>
      </c>
      <c r="Q18" s="13"/>
      <c r="R18" s="13"/>
      <c r="S18" s="13"/>
      <c r="T18" s="13"/>
      <c r="U18" s="13"/>
      <c r="V18" s="14"/>
    </row>
    <row r="19" spans="1:22" ht="24.95" customHeight="1" x14ac:dyDescent="0.2">
      <c r="A19" s="75">
        <v>7</v>
      </c>
      <c r="B19" s="85" t="s">
        <v>26</v>
      </c>
      <c r="C19" s="43">
        <v>3</v>
      </c>
      <c r="D19" s="17" t="s">
        <v>5</v>
      </c>
      <c r="E19" s="13">
        <v>18</v>
      </c>
      <c r="F19" s="13">
        <v>9</v>
      </c>
      <c r="G19" s="13">
        <v>9</v>
      </c>
      <c r="H19" s="40"/>
      <c r="I19" s="24"/>
      <c r="J19" s="13">
        <v>9</v>
      </c>
      <c r="K19" s="13"/>
      <c r="L19" s="13"/>
      <c r="M19" s="14"/>
      <c r="N19" s="45">
        <v>9</v>
      </c>
      <c r="O19" s="13">
        <v>9</v>
      </c>
      <c r="P19" s="13">
        <v>3</v>
      </c>
      <c r="Q19" s="13"/>
      <c r="R19" s="13"/>
      <c r="S19" s="13"/>
      <c r="T19" s="13"/>
      <c r="U19" s="13"/>
      <c r="V19" s="14"/>
    </row>
    <row r="20" spans="1:22" ht="24.95" customHeight="1" x14ac:dyDescent="0.2">
      <c r="A20" s="75">
        <v>8</v>
      </c>
      <c r="B20" s="86" t="s">
        <v>40</v>
      </c>
      <c r="C20" s="43">
        <v>4</v>
      </c>
      <c r="D20" s="17" t="s">
        <v>39</v>
      </c>
      <c r="E20" s="13">
        <v>27</v>
      </c>
      <c r="F20" s="13">
        <v>0</v>
      </c>
      <c r="G20" s="13">
        <v>27</v>
      </c>
      <c r="H20" s="40"/>
      <c r="I20" s="24"/>
      <c r="J20" s="13"/>
      <c r="K20" s="13"/>
      <c r="L20" s="13">
        <v>27</v>
      </c>
      <c r="M20" s="14"/>
      <c r="N20" s="45">
        <v>0</v>
      </c>
      <c r="O20" s="13">
        <v>9</v>
      </c>
      <c r="P20" s="13">
        <v>1</v>
      </c>
      <c r="Q20" s="13">
        <v>0</v>
      </c>
      <c r="R20" s="13">
        <v>18</v>
      </c>
      <c r="S20" s="13">
        <v>3</v>
      </c>
      <c r="T20" s="13"/>
      <c r="U20" s="13"/>
      <c r="V20" s="14"/>
    </row>
    <row r="21" spans="1:22" ht="24.95" customHeight="1" x14ac:dyDescent="0.2">
      <c r="A21" s="75">
        <v>9</v>
      </c>
      <c r="B21" s="85" t="s">
        <v>20</v>
      </c>
      <c r="C21" s="43">
        <v>2</v>
      </c>
      <c r="D21" s="17" t="s">
        <v>5</v>
      </c>
      <c r="E21" s="13">
        <v>18</v>
      </c>
      <c r="F21" s="13">
        <v>9</v>
      </c>
      <c r="G21" s="13">
        <v>9</v>
      </c>
      <c r="H21" s="40"/>
      <c r="I21" s="24"/>
      <c r="J21" s="13"/>
      <c r="K21" s="13">
        <v>8</v>
      </c>
      <c r="L21" s="13">
        <v>1</v>
      </c>
      <c r="M21" s="14"/>
      <c r="N21" s="45">
        <v>9</v>
      </c>
      <c r="O21" s="13">
        <v>9</v>
      </c>
      <c r="P21" s="13">
        <v>2</v>
      </c>
      <c r="Q21" s="13"/>
      <c r="R21" s="13"/>
      <c r="S21" s="13"/>
      <c r="T21" s="13"/>
      <c r="U21" s="13"/>
      <c r="V21" s="14"/>
    </row>
    <row r="22" spans="1:22" ht="24.95" customHeight="1" x14ac:dyDescent="0.2">
      <c r="A22" s="75">
        <v>10</v>
      </c>
      <c r="B22" s="86" t="s">
        <v>42</v>
      </c>
      <c r="C22" s="43">
        <v>1</v>
      </c>
      <c r="D22" s="17" t="s">
        <v>5</v>
      </c>
      <c r="E22" s="13">
        <v>9</v>
      </c>
      <c r="F22" s="13">
        <v>4</v>
      </c>
      <c r="G22" s="13">
        <v>5</v>
      </c>
      <c r="H22" s="40"/>
      <c r="I22" s="24">
        <v>5</v>
      </c>
      <c r="J22" s="13"/>
      <c r="K22" s="13"/>
      <c r="L22" s="13"/>
      <c r="M22" s="14"/>
      <c r="N22" s="45">
        <v>4</v>
      </c>
      <c r="O22" s="13">
        <v>5</v>
      </c>
      <c r="P22" s="13">
        <v>1</v>
      </c>
      <c r="Q22" s="13"/>
      <c r="R22" s="13"/>
      <c r="S22" s="13"/>
      <c r="T22" s="13"/>
      <c r="U22" s="13"/>
      <c r="V22" s="14"/>
    </row>
    <row r="23" spans="1:22" ht="24.95" customHeight="1" x14ac:dyDescent="0.2">
      <c r="A23" s="75">
        <v>11</v>
      </c>
      <c r="B23" s="85" t="s">
        <v>22</v>
      </c>
      <c r="C23" s="43">
        <v>2</v>
      </c>
      <c r="D23" s="17" t="s">
        <v>5</v>
      </c>
      <c r="E23" s="13">
        <v>18</v>
      </c>
      <c r="F23" s="13">
        <v>9</v>
      </c>
      <c r="G23" s="13">
        <v>9</v>
      </c>
      <c r="H23" s="40"/>
      <c r="I23" s="24"/>
      <c r="J23" s="13">
        <v>9</v>
      </c>
      <c r="K23" s="13"/>
      <c r="L23" s="13"/>
      <c r="M23" s="14"/>
      <c r="N23" s="45">
        <v>9</v>
      </c>
      <c r="O23" s="13">
        <v>9</v>
      </c>
      <c r="P23" s="13">
        <v>2</v>
      </c>
      <c r="Q23" s="13"/>
      <c r="R23" s="13"/>
      <c r="S23" s="13"/>
      <c r="T23" s="13"/>
      <c r="U23" s="13"/>
      <c r="V23" s="14"/>
    </row>
    <row r="24" spans="1:22" ht="24.95" customHeight="1" x14ac:dyDescent="0.2">
      <c r="A24" s="75">
        <v>12</v>
      </c>
      <c r="B24" s="87" t="s">
        <v>23</v>
      </c>
      <c r="C24" s="45">
        <v>3</v>
      </c>
      <c r="D24" s="13" t="s">
        <v>5</v>
      </c>
      <c r="E24" s="13">
        <v>18</v>
      </c>
      <c r="F24" s="13">
        <v>0</v>
      </c>
      <c r="G24" s="13">
        <v>18</v>
      </c>
      <c r="H24" s="40"/>
      <c r="I24" s="24"/>
      <c r="J24" s="13">
        <v>18</v>
      </c>
      <c r="K24" s="13"/>
      <c r="L24" s="13"/>
      <c r="M24" s="14"/>
      <c r="N24" s="45">
        <v>0</v>
      </c>
      <c r="O24" s="13">
        <v>18</v>
      </c>
      <c r="P24" s="13">
        <v>3</v>
      </c>
      <c r="Q24" s="13"/>
      <c r="R24" s="13"/>
      <c r="S24" s="13"/>
      <c r="T24" s="13"/>
      <c r="U24" s="13"/>
      <c r="V24" s="14"/>
    </row>
    <row r="25" spans="1:22" ht="24.95" customHeight="1" x14ac:dyDescent="0.2">
      <c r="A25" s="75">
        <v>13</v>
      </c>
      <c r="B25" s="88" t="s">
        <v>24</v>
      </c>
      <c r="C25" s="45">
        <v>2</v>
      </c>
      <c r="D25" s="13" t="s">
        <v>5</v>
      </c>
      <c r="E25" s="13">
        <v>18</v>
      </c>
      <c r="F25" s="13">
        <v>9</v>
      </c>
      <c r="G25" s="13">
        <v>9</v>
      </c>
      <c r="H25" s="40"/>
      <c r="I25" s="24"/>
      <c r="J25" s="13">
        <v>9</v>
      </c>
      <c r="K25" s="13"/>
      <c r="L25" s="13"/>
      <c r="M25" s="14"/>
      <c r="N25" s="45">
        <v>9</v>
      </c>
      <c r="O25" s="13">
        <v>9</v>
      </c>
      <c r="P25" s="13">
        <v>2</v>
      </c>
      <c r="Q25" s="13"/>
      <c r="R25" s="13"/>
      <c r="S25" s="13"/>
      <c r="T25" s="13"/>
      <c r="U25" s="13"/>
      <c r="V25" s="14"/>
    </row>
    <row r="26" spans="1:22" ht="24.95" customHeight="1" x14ac:dyDescent="0.2">
      <c r="A26" s="75">
        <v>14</v>
      </c>
      <c r="B26" s="88" t="s">
        <v>41</v>
      </c>
      <c r="C26" s="45">
        <v>2</v>
      </c>
      <c r="D26" s="13" t="s">
        <v>5</v>
      </c>
      <c r="E26" s="13">
        <v>18</v>
      </c>
      <c r="F26" s="13">
        <v>0</v>
      </c>
      <c r="G26" s="13">
        <v>18</v>
      </c>
      <c r="H26" s="40"/>
      <c r="I26" s="24"/>
      <c r="J26" s="13"/>
      <c r="K26" s="13">
        <v>18</v>
      </c>
      <c r="L26" s="13"/>
      <c r="M26" s="14"/>
      <c r="N26" s="45">
        <v>0</v>
      </c>
      <c r="O26" s="13">
        <v>18</v>
      </c>
      <c r="P26" s="13">
        <v>2</v>
      </c>
      <c r="Q26" s="13"/>
      <c r="R26" s="13"/>
      <c r="S26" s="13"/>
      <c r="T26" s="13"/>
      <c r="U26" s="13"/>
      <c r="V26" s="14"/>
    </row>
    <row r="27" spans="1:22" ht="24.95" customHeight="1" x14ac:dyDescent="0.2">
      <c r="A27" s="75">
        <v>15</v>
      </c>
      <c r="B27" s="86" t="s">
        <v>21</v>
      </c>
      <c r="C27" s="43">
        <v>2</v>
      </c>
      <c r="D27" s="17" t="s">
        <v>6</v>
      </c>
      <c r="E27" s="13">
        <v>18</v>
      </c>
      <c r="F27" s="13">
        <v>18</v>
      </c>
      <c r="G27" s="13">
        <v>0</v>
      </c>
      <c r="H27" s="40"/>
      <c r="I27" s="24"/>
      <c r="J27" s="13"/>
      <c r="K27" s="13"/>
      <c r="L27" s="13"/>
      <c r="M27" s="14"/>
      <c r="N27" s="45"/>
      <c r="O27" s="13"/>
      <c r="P27" s="13"/>
      <c r="Q27" s="13">
        <v>18</v>
      </c>
      <c r="R27" s="13">
        <v>0</v>
      </c>
      <c r="S27" s="13">
        <v>2</v>
      </c>
      <c r="T27" s="13"/>
      <c r="U27" s="13"/>
      <c r="V27" s="14"/>
    </row>
    <row r="28" spans="1:22" s="20" customFormat="1" ht="24.95" customHeight="1" x14ac:dyDescent="0.2">
      <c r="A28" s="76">
        <v>16</v>
      </c>
      <c r="B28" s="87" t="s">
        <v>25</v>
      </c>
      <c r="C28" s="45">
        <v>3</v>
      </c>
      <c r="D28" s="13" t="s">
        <v>5</v>
      </c>
      <c r="E28" s="13">
        <v>18</v>
      </c>
      <c r="F28" s="13">
        <v>9</v>
      </c>
      <c r="G28" s="13">
        <v>9</v>
      </c>
      <c r="H28" s="40"/>
      <c r="I28" s="24"/>
      <c r="J28" s="13">
        <v>9</v>
      </c>
      <c r="K28" s="13"/>
      <c r="L28" s="13"/>
      <c r="M28" s="14"/>
      <c r="N28" s="45"/>
      <c r="O28" s="13"/>
      <c r="P28" s="13"/>
      <c r="Q28" s="13">
        <v>9</v>
      </c>
      <c r="R28" s="13">
        <v>9</v>
      </c>
      <c r="S28" s="13">
        <v>3</v>
      </c>
      <c r="T28" s="13"/>
      <c r="U28" s="13"/>
      <c r="V28" s="14"/>
    </row>
    <row r="29" spans="1:22" s="20" customFormat="1" ht="24.95" customHeight="1" x14ac:dyDescent="0.2">
      <c r="A29" s="76">
        <v>17</v>
      </c>
      <c r="B29" s="85" t="s">
        <v>29</v>
      </c>
      <c r="C29" s="43">
        <v>3</v>
      </c>
      <c r="D29" s="17" t="s">
        <v>5</v>
      </c>
      <c r="E29" s="13">
        <v>18</v>
      </c>
      <c r="F29" s="13">
        <v>6</v>
      </c>
      <c r="G29" s="13">
        <v>12</v>
      </c>
      <c r="H29" s="40"/>
      <c r="I29" s="24"/>
      <c r="J29" s="13"/>
      <c r="K29" s="13"/>
      <c r="L29" s="13">
        <v>20</v>
      </c>
      <c r="M29" s="14"/>
      <c r="N29" s="45"/>
      <c r="O29" s="13"/>
      <c r="P29" s="13"/>
      <c r="Q29" s="13">
        <v>6</v>
      </c>
      <c r="R29" s="13">
        <v>12</v>
      </c>
      <c r="S29" s="40">
        <v>3</v>
      </c>
      <c r="T29" s="13"/>
      <c r="U29" s="13"/>
      <c r="V29" s="14"/>
    </row>
    <row r="30" spans="1:22" s="20" customFormat="1" ht="24.95" customHeight="1" x14ac:dyDescent="0.2">
      <c r="A30" s="76">
        <v>18</v>
      </c>
      <c r="B30" s="85" t="s">
        <v>27</v>
      </c>
      <c r="C30" s="43">
        <v>3</v>
      </c>
      <c r="D30" s="17" t="s">
        <v>6</v>
      </c>
      <c r="E30" s="13">
        <v>18</v>
      </c>
      <c r="F30" s="13">
        <v>9</v>
      </c>
      <c r="G30" s="13">
        <v>9</v>
      </c>
      <c r="H30" s="40"/>
      <c r="I30" s="24">
        <v>9</v>
      </c>
      <c r="J30" s="13"/>
      <c r="K30" s="13"/>
      <c r="L30" s="13"/>
      <c r="M30" s="14"/>
      <c r="N30" s="45"/>
      <c r="O30" s="13"/>
      <c r="P30" s="13"/>
      <c r="Q30" s="13">
        <v>9</v>
      </c>
      <c r="R30" s="13">
        <v>9</v>
      </c>
      <c r="S30" s="13">
        <v>3</v>
      </c>
      <c r="T30" s="13"/>
      <c r="U30" s="13"/>
      <c r="V30" s="14"/>
    </row>
    <row r="31" spans="1:22" s="20" customFormat="1" ht="24.95" customHeight="1" x14ac:dyDescent="0.2">
      <c r="A31" s="76">
        <v>19</v>
      </c>
      <c r="B31" s="85" t="s">
        <v>28</v>
      </c>
      <c r="C31" s="43">
        <v>7</v>
      </c>
      <c r="D31" s="17" t="s">
        <v>39</v>
      </c>
      <c r="E31" s="13">
        <v>54</v>
      </c>
      <c r="F31" s="13">
        <v>9</v>
      </c>
      <c r="G31" s="13">
        <v>45</v>
      </c>
      <c r="H31" s="40"/>
      <c r="I31" s="24"/>
      <c r="J31" s="13"/>
      <c r="K31" s="13"/>
      <c r="L31" s="13">
        <v>45</v>
      </c>
      <c r="M31" s="14"/>
      <c r="N31" s="45"/>
      <c r="O31" s="13"/>
      <c r="P31" s="13"/>
      <c r="Q31" s="13">
        <v>9</v>
      </c>
      <c r="R31" s="13">
        <v>18</v>
      </c>
      <c r="S31" s="13">
        <v>4</v>
      </c>
      <c r="T31" s="13">
        <v>0</v>
      </c>
      <c r="U31" s="13">
        <v>27</v>
      </c>
      <c r="V31" s="14">
        <v>3</v>
      </c>
    </row>
    <row r="32" spans="1:22" ht="24.95" customHeight="1" x14ac:dyDescent="0.2">
      <c r="A32" s="77">
        <v>20</v>
      </c>
      <c r="B32" s="86" t="s">
        <v>19</v>
      </c>
      <c r="C32" s="45">
        <v>3</v>
      </c>
      <c r="D32" s="17" t="s">
        <v>5</v>
      </c>
      <c r="E32" s="13">
        <v>18</v>
      </c>
      <c r="F32" s="13">
        <v>9</v>
      </c>
      <c r="G32" s="13">
        <v>9</v>
      </c>
      <c r="H32" s="40"/>
      <c r="I32" s="24">
        <v>7</v>
      </c>
      <c r="J32" s="13"/>
      <c r="K32" s="13">
        <v>2</v>
      </c>
      <c r="L32" s="13"/>
      <c r="M32" s="14"/>
      <c r="N32" s="108"/>
      <c r="O32" s="109"/>
      <c r="P32" s="109"/>
      <c r="Q32" s="13"/>
      <c r="R32" s="13"/>
      <c r="S32" s="13"/>
      <c r="T32" s="13">
        <v>9</v>
      </c>
      <c r="U32" s="13">
        <v>9</v>
      </c>
      <c r="V32" s="14">
        <v>3</v>
      </c>
    </row>
    <row r="33" spans="1:23" ht="24.95" customHeight="1" thickBot="1" x14ac:dyDescent="0.25">
      <c r="A33" s="46">
        <v>21</v>
      </c>
      <c r="B33" s="89" t="s">
        <v>30</v>
      </c>
      <c r="C33" s="80">
        <v>3</v>
      </c>
      <c r="D33" s="12" t="s">
        <v>5</v>
      </c>
      <c r="E33" s="32">
        <v>18</v>
      </c>
      <c r="F33" s="32">
        <v>9</v>
      </c>
      <c r="G33" s="32">
        <v>9</v>
      </c>
      <c r="H33" s="110"/>
      <c r="I33" s="111"/>
      <c r="J33" s="110">
        <v>9</v>
      </c>
      <c r="K33" s="110"/>
      <c r="L33" s="110"/>
      <c r="M33" s="35"/>
      <c r="N33" s="112"/>
      <c r="O33" s="113"/>
      <c r="P33" s="114"/>
      <c r="Q33" s="32"/>
      <c r="R33" s="32"/>
      <c r="S33" s="32"/>
      <c r="T33" s="32">
        <v>9</v>
      </c>
      <c r="U33" s="32">
        <v>9</v>
      </c>
      <c r="V33" s="35">
        <v>3</v>
      </c>
      <c r="W33" s="22"/>
    </row>
    <row r="34" spans="1:23" s="65" customFormat="1" ht="24.95" customHeight="1" thickBot="1" x14ac:dyDescent="0.25">
      <c r="A34" s="60"/>
      <c r="B34" s="90" t="s">
        <v>60</v>
      </c>
      <c r="C34" s="63">
        <f>C11+C16</f>
        <v>56</v>
      </c>
      <c r="D34" s="61"/>
      <c r="E34" s="61">
        <f>E11+E16</f>
        <v>405</v>
      </c>
      <c r="F34" s="61">
        <f>F11+F16</f>
        <v>160</v>
      </c>
      <c r="G34" s="61">
        <f>G11+G16</f>
        <v>245</v>
      </c>
      <c r="H34" s="62"/>
      <c r="I34" s="63">
        <f t="shared" ref="I34:V34" si="3">I11+I16</f>
        <v>21</v>
      </c>
      <c r="J34" s="61">
        <f t="shared" si="3"/>
        <v>81</v>
      </c>
      <c r="K34" s="61">
        <f t="shared" si="3"/>
        <v>28</v>
      </c>
      <c r="L34" s="61">
        <f t="shared" si="3"/>
        <v>93</v>
      </c>
      <c r="M34" s="62">
        <f t="shared" si="3"/>
        <v>18</v>
      </c>
      <c r="N34" s="63">
        <f t="shared" si="3"/>
        <v>79</v>
      </c>
      <c r="O34" s="61">
        <f t="shared" si="3"/>
        <v>113</v>
      </c>
      <c r="P34" s="61">
        <f t="shared" si="3"/>
        <v>26</v>
      </c>
      <c r="Q34" s="61">
        <f t="shared" si="3"/>
        <v>63</v>
      </c>
      <c r="R34" s="61">
        <f t="shared" si="3"/>
        <v>87</v>
      </c>
      <c r="S34" s="61">
        <f t="shared" si="3"/>
        <v>21</v>
      </c>
      <c r="T34" s="61">
        <f t="shared" si="3"/>
        <v>18</v>
      </c>
      <c r="U34" s="61">
        <f t="shared" si="3"/>
        <v>45</v>
      </c>
      <c r="V34" s="62">
        <f t="shared" si="3"/>
        <v>9</v>
      </c>
      <c r="W34" s="64"/>
    </row>
    <row r="35" spans="1:23" ht="24.95" customHeight="1" thickBot="1" x14ac:dyDescent="0.25">
      <c r="A35" s="167" t="s">
        <v>31</v>
      </c>
      <c r="B35" s="168"/>
      <c r="C35" s="92">
        <v>12</v>
      </c>
      <c r="D35" s="66"/>
      <c r="E35" s="81">
        <f>SUM(E36:E37)</f>
        <v>72</v>
      </c>
      <c r="F35" s="81">
        <f>SUM(F36:F37)</f>
        <v>36</v>
      </c>
      <c r="G35" s="81">
        <f>SUM(G36:G37)</f>
        <v>36</v>
      </c>
      <c r="H35" s="81">
        <f>SUM(H36:H37)</f>
        <v>0</v>
      </c>
      <c r="I35" s="81"/>
      <c r="J35" s="81">
        <f>SUM(J36:J37)</f>
        <v>36</v>
      </c>
      <c r="K35" s="81"/>
      <c r="L35" s="81"/>
      <c r="M35" s="81"/>
      <c r="N35" s="67">
        <f t="shared" ref="N35:V35" si="4">SUM(N36:N37)</f>
        <v>9</v>
      </c>
      <c r="O35" s="67">
        <f t="shared" si="4"/>
        <v>9</v>
      </c>
      <c r="P35" s="67">
        <f t="shared" si="4"/>
        <v>3</v>
      </c>
      <c r="Q35" s="67">
        <f t="shared" si="4"/>
        <v>0</v>
      </c>
      <c r="R35" s="67">
        <f t="shared" si="4"/>
        <v>0</v>
      </c>
      <c r="S35" s="67">
        <f t="shared" si="4"/>
        <v>0</v>
      </c>
      <c r="T35" s="67">
        <f t="shared" si="4"/>
        <v>27</v>
      </c>
      <c r="U35" s="67">
        <f t="shared" si="4"/>
        <v>27</v>
      </c>
      <c r="V35" s="93">
        <f t="shared" si="4"/>
        <v>12</v>
      </c>
    </row>
    <row r="36" spans="1:23" ht="24.95" customHeight="1" thickBot="1" x14ac:dyDescent="0.25">
      <c r="A36" s="74">
        <v>22</v>
      </c>
      <c r="B36" s="83" t="s">
        <v>58</v>
      </c>
      <c r="C36" s="42">
        <v>3</v>
      </c>
      <c r="D36" s="15" t="s">
        <v>5</v>
      </c>
      <c r="E36" s="102">
        <v>18</v>
      </c>
      <c r="F36" s="102">
        <v>9</v>
      </c>
      <c r="G36" s="102">
        <v>9</v>
      </c>
      <c r="H36" s="103"/>
      <c r="I36" s="104"/>
      <c r="J36" s="102">
        <v>9</v>
      </c>
      <c r="K36" s="102"/>
      <c r="L36" s="102"/>
      <c r="M36" s="106"/>
      <c r="N36" s="107">
        <v>9</v>
      </c>
      <c r="O36" s="102">
        <v>9</v>
      </c>
      <c r="P36" s="102">
        <v>3</v>
      </c>
      <c r="Q36" s="115"/>
      <c r="R36" s="115"/>
      <c r="S36" s="115"/>
      <c r="T36" s="102"/>
      <c r="U36" s="102"/>
      <c r="V36" s="106">
        <v>3</v>
      </c>
    </row>
    <row r="37" spans="1:23" ht="24.95" customHeight="1" thickBot="1" x14ac:dyDescent="0.25">
      <c r="A37" s="73">
        <v>23</v>
      </c>
      <c r="B37" s="82" t="s">
        <v>59</v>
      </c>
      <c r="C37" s="43">
        <v>9</v>
      </c>
      <c r="D37" s="17" t="s">
        <v>5</v>
      </c>
      <c r="E37" s="13">
        <v>54</v>
      </c>
      <c r="F37" s="13">
        <v>27</v>
      </c>
      <c r="G37" s="13">
        <v>27</v>
      </c>
      <c r="H37" s="40"/>
      <c r="I37" s="24"/>
      <c r="J37" s="13">
        <v>27</v>
      </c>
      <c r="K37" s="13"/>
      <c r="L37" s="13"/>
      <c r="M37" s="14"/>
      <c r="N37" s="45"/>
      <c r="O37" s="13"/>
      <c r="P37" s="13"/>
      <c r="Q37" s="13"/>
      <c r="R37" s="13"/>
      <c r="S37" s="13"/>
      <c r="T37" s="13">
        <v>27</v>
      </c>
      <c r="U37" s="13">
        <v>27</v>
      </c>
      <c r="V37" s="14">
        <v>9</v>
      </c>
    </row>
    <row r="38" spans="1:23" ht="24.95" customHeight="1" thickBot="1" x14ac:dyDescent="0.25">
      <c r="A38" s="162" t="s">
        <v>32</v>
      </c>
      <c r="B38" s="163"/>
      <c r="C38" s="72">
        <v>6</v>
      </c>
      <c r="D38" s="68" t="s">
        <v>5</v>
      </c>
      <c r="E38" s="68">
        <v>0</v>
      </c>
      <c r="F38" s="68">
        <v>0</v>
      </c>
      <c r="G38" s="68">
        <v>0</v>
      </c>
      <c r="H38" s="69"/>
      <c r="I38" s="70"/>
      <c r="J38" s="68"/>
      <c r="K38" s="68"/>
      <c r="L38" s="68"/>
      <c r="M38" s="71"/>
      <c r="N38" s="72"/>
      <c r="O38" s="68"/>
      <c r="P38" s="68"/>
      <c r="Q38" s="68">
        <v>0</v>
      </c>
      <c r="R38" s="68">
        <v>0</v>
      </c>
      <c r="S38" s="68">
        <v>6</v>
      </c>
      <c r="T38" s="68"/>
      <c r="U38" s="68"/>
      <c r="V38" s="71"/>
    </row>
    <row r="39" spans="1:23" ht="24.95" customHeight="1" thickBot="1" x14ac:dyDescent="0.25">
      <c r="A39" s="162" t="s">
        <v>61</v>
      </c>
      <c r="B39" s="166"/>
      <c r="C39" s="70">
        <v>1</v>
      </c>
      <c r="D39" s="68" t="s">
        <v>5</v>
      </c>
      <c r="E39" s="68">
        <v>9</v>
      </c>
      <c r="F39" s="68">
        <v>0</v>
      </c>
      <c r="G39" s="68">
        <v>0</v>
      </c>
      <c r="H39" s="69">
        <v>9</v>
      </c>
      <c r="I39" s="70"/>
      <c r="J39" s="68"/>
      <c r="K39" s="68"/>
      <c r="L39" s="68"/>
      <c r="M39" s="71"/>
      <c r="N39" s="72">
        <v>0</v>
      </c>
      <c r="O39" s="68">
        <v>9</v>
      </c>
      <c r="P39" s="68">
        <v>1</v>
      </c>
      <c r="Q39" s="68"/>
      <c r="R39" s="68"/>
      <c r="S39" s="68"/>
      <c r="T39" s="68"/>
      <c r="U39" s="68"/>
      <c r="V39" s="71"/>
    </row>
    <row r="40" spans="1:23" ht="24.95" customHeight="1" thickBot="1" x14ac:dyDescent="0.25">
      <c r="A40" s="162" t="s">
        <v>46</v>
      </c>
      <c r="B40" s="166"/>
      <c r="C40" s="70">
        <v>6</v>
      </c>
      <c r="D40" s="68" t="s">
        <v>5</v>
      </c>
      <c r="E40" s="68">
        <v>36</v>
      </c>
      <c r="F40" s="68">
        <v>0</v>
      </c>
      <c r="G40" s="68">
        <v>0</v>
      </c>
      <c r="H40" s="69">
        <v>36</v>
      </c>
      <c r="I40" s="70"/>
      <c r="J40" s="68"/>
      <c r="K40" s="68"/>
      <c r="L40" s="68"/>
      <c r="M40" s="71"/>
      <c r="N40" s="72"/>
      <c r="O40" s="68"/>
      <c r="P40" s="68"/>
      <c r="Q40" s="68">
        <v>0</v>
      </c>
      <c r="R40" s="68">
        <v>18</v>
      </c>
      <c r="S40" s="68">
        <v>3</v>
      </c>
      <c r="T40" s="68">
        <v>0</v>
      </c>
      <c r="U40" s="68">
        <v>18</v>
      </c>
      <c r="V40" s="71">
        <v>3</v>
      </c>
    </row>
    <row r="41" spans="1:23" ht="24.95" customHeight="1" thickBot="1" x14ac:dyDescent="0.25">
      <c r="A41" s="162" t="s">
        <v>45</v>
      </c>
      <c r="B41" s="163"/>
      <c r="C41" s="72">
        <v>7</v>
      </c>
      <c r="D41" s="68" t="s">
        <v>5</v>
      </c>
      <c r="E41" s="68"/>
      <c r="F41" s="68"/>
      <c r="G41" s="68"/>
      <c r="H41" s="69"/>
      <c r="I41" s="70"/>
      <c r="J41" s="68"/>
      <c r="K41" s="68"/>
      <c r="L41" s="68"/>
      <c r="M41" s="71"/>
      <c r="N41" s="72"/>
      <c r="O41" s="68"/>
      <c r="P41" s="68"/>
      <c r="Q41" s="68"/>
      <c r="R41" s="68"/>
      <c r="S41" s="68"/>
      <c r="T41" s="68"/>
      <c r="U41" s="68"/>
      <c r="V41" s="71">
        <v>7</v>
      </c>
    </row>
    <row r="42" spans="1:23" ht="24.95" customHeight="1" thickBot="1" x14ac:dyDescent="0.25">
      <c r="A42" s="164" t="s">
        <v>47</v>
      </c>
      <c r="B42" s="165"/>
      <c r="C42" s="70">
        <v>2</v>
      </c>
      <c r="D42" s="68" t="s">
        <v>6</v>
      </c>
      <c r="E42" s="68"/>
      <c r="F42" s="68"/>
      <c r="G42" s="68"/>
      <c r="H42" s="69"/>
      <c r="I42" s="70"/>
      <c r="J42" s="68"/>
      <c r="K42" s="68"/>
      <c r="L42" s="68"/>
      <c r="M42" s="71"/>
      <c r="N42" s="72"/>
      <c r="O42" s="68"/>
      <c r="P42" s="68"/>
      <c r="Q42" s="68"/>
      <c r="R42" s="68"/>
      <c r="S42" s="68"/>
      <c r="T42" s="68"/>
      <c r="U42" s="68"/>
      <c r="V42" s="71">
        <v>2</v>
      </c>
    </row>
    <row r="43" spans="1:23" ht="24.95" customHeight="1" thickBot="1" x14ac:dyDescent="0.25">
      <c r="A43" s="153" t="s">
        <v>33</v>
      </c>
      <c r="B43" s="154"/>
      <c r="C43" s="92">
        <f>C11+C16+C35+C38+C39+C40+C41+C42</f>
        <v>90</v>
      </c>
      <c r="D43" s="59"/>
      <c r="E43" s="59">
        <f t="shared" ref="E43:V43" si="5">E11+E16+E35+E38+E39+E40+E41+E42</f>
        <v>522</v>
      </c>
      <c r="F43" s="59">
        <f t="shared" si="5"/>
        <v>196</v>
      </c>
      <c r="G43" s="59">
        <f t="shared" si="5"/>
        <v>281</v>
      </c>
      <c r="H43" s="59">
        <f t="shared" si="5"/>
        <v>45</v>
      </c>
      <c r="I43" s="59">
        <f t="shared" si="5"/>
        <v>21</v>
      </c>
      <c r="J43" s="59">
        <f t="shared" si="5"/>
        <v>117</v>
      </c>
      <c r="K43" s="59">
        <f t="shared" si="5"/>
        <v>28</v>
      </c>
      <c r="L43" s="59">
        <f t="shared" si="5"/>
        <v>93</v>
      </c>
      <c r="M43" s="59">
        <f t="shared" si="5"/>
        <v>18</v>
      </c>
      <c r="N43" s="47">
        <f t="shared" si="5"/>
        <v>88</v>
      </c>
      <c r="O43" s="59">
        <f t="shared" si="5"/>
        <v>131</v>
      </c>
      <c r="P43" s="59">
        <f t="shared" si="5"/>
        <v>30</v>
      </c>
      <c r="Q43" s="59">
        <f t="shared" si="5"/>
        <v>63</v>
      </c>
      <c r="R43" s="59">
        <f t="shared" si="5"/>
        <v>105</v>
      </c>
      <c r="S43" s="59">
        <f t="shared" si="5"/>
        <v>30</v>
      </c>
      <c r="T43" s="59">
        <f t="shared" si="5"/>
        <v>45</v>
      </c>
      <c r="U43" s="59">
        <f t="shared" si="5"/>
        <v>90</v>
      </c>
      <c r="V43" s="57">
        <f t="shared" si="5"/>
        <v>33</v>
      </c>
      <c r="W43" s="31"/>
    </row>
    <row r="44" spans="1:23" ht="24.95" customHeight="1" x14ac:dyDescent="0.2">
      <c r="A44" s="11" t="s">
        <v>34</v>
      </c>
      <c r="B44" s="11"/>
      <c r="C44" s="30"/>
      <c r="D44" s="30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3" ht="15.75" x14ac:dyDescent="0.25">
      <c r="A45" s="7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7"/>
      <c r="R45" s="7"/>
      <c r="S45" s="7"/>
      <c r="T45" s="7"/>
      <c r="U45" s="7"/>
      <c r="V45" s="7"/>
    </row>
  </sheetData>
  <mergeCells count="29">
    <mergeCell ref="A43:B43"/>
    <mergeCell ref="N7:S7"/>
    <mergeCell ref="T7:V7"/>
    <mergeCell ref="N8:P8"/>
    <mergeCell ref="Q8:S8"/>
    <mergeCell ref="T8:V8"/>
    <mergeCell ref="A38:B38"/>
    <mergeCell ref="A42:B42"/>
    <mergeCell ref="A41:B41"/>
    <mergeCell ref="A39:B39"/>
    <mergeCell ref="A40:B40"/>
    <mergeCell ref="A35:B35"/>
    <mergeCell ref="A16:B16"/>
    <mergeCell ref="A11:B11"/>
    <mergeCell ref="A1:V1"/>
    <mergeCell ref="A5:V5"/>
    <mergeCell ref="A6:A9"/>
    <mergeCell ref="B6:B9"/>
    <mergeCell ref="C6:C9"/>
    <mergeCell ref="F6:H8"/>
    <mergeCell ref="N6:V6"/>
    <mergeCell ref="D6:D9"/>
    <mergeCell ref="E6:E9"/>
    <mergeCell ref="I6:M6"/>
    <mergeCell ref="I7:I9"/>
    <mergeCell ref="J7:J9"/>
    <mergeCell ref="K7:K9"/>
    <mergeCell ref="L7:L9"/>
    <mergeCell ref="M7:M9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ignoredErrors>
    <ignoredError sqref="Q35:S35 E35:G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II stopien</vt:lpstr>
      <vt:lpstr>'II stopien'!Tytuły_wydruku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Krupa Tomasz</dc:creator>
  <cp:lastModifiedBy>User</cp:lastModifiedBy>
  <cp:lastPrinted>2022-08-31T10:00:04Z</cp:lastPrinted>
  <dcterms:created xsi:type="dcterms:W3CDTF">2000-08-09T08:42:37Z</dcterms:created>
  <dcterms:modified xsi:type="dcterms:W3CDTF">2022-09-06T08:50:21Z</dcterms:modified>
</cp:coreProperties>
</file>