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4"/>
  <workbookPr defaultThemeVersion="124226"/>
  <xr:revisionPtr revIDLastSave="28" documentId="11_DC4FAC05FCED1278217E71260F1DAD398B770FA6" xr6:coauthVersionLast="47" xr6:coauthVersionMax="47" xr10:uidLastSave="{886AC8BE-E99E-4718-A4E3-A15A82623397}"/>
  <bookViews>
    <workbookView xWindow="-120" yWindow="-120" windowWidth="24240" windowHeight="13140" tabRatio="407" xr2:uid="{00000000-000D-0000-FFFF-FFFF00000000}"/>
  </bookViews>
  <sheets>
    <sheet name="II stacjonarne" sheetId="2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8" l="1"/>
  <c r="F14" i="28"/>
  <c r="G14" i="28"/>
  <c r="H14" i="28"/>
  <c r="I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D14" i="28"/>
  <c r="T17" i="28" l="1"/>
  <c r="U17" i="28"/>
  <c r="V16" i="28" l="1"/>
  <c r="V23" i="28"/>
  <c r="V25" i="28"/>
  <c r="V20" i="28"/>
  <c r="V27" i="28"/>
  <c r="V18" i="28"/>
  <c r="V19" i="28"/>
  <c r="V24" i="28"/>
  <c r="V32" i="28"/>
  <c r="V33" i="28"/>
  <c r="V29" i="28"/>
  <c r="V30" i="28"/>
  <c r="V21" i="28"/>
  <c r="V22" i="28"/>
  <c r="U10" i="28"/>
  <c r="V10" i="28" l="1"/>
  <c r="V14" i="28"/>
  <c r="V17" i="28"/>
  <c r="J10" i="28" l="1"/>
  <c r="J17" i="28"/>
  <c r="J34" i="28" l="1"/>
  <c r="J41" i="28" s="1"/>
  <c r="G17" i="28" l="1"/>
  <c r="H17" i="28"/>
  <c r="I17" i="28"/>
  <c r="K17" i="28"/>
  <c r="L17" i="28"/>
  <c r="M17" i="28"/>
  <c r="N17" i="28"/>
  <c r="O17" i="28"/>
  <c r="P17" i="28"/>
  <c r="Q17" i="28"/>
  <c r="S17" i="28"/>
  <c r="G10" i="28"/>
  <c r="H10" i="28"/>
  <c r="I10" i="28"/>
  <c r="K10" i="28"/>
  <c r="L10" i="28"/>
  <c r="M10" i="28"/>
  <c r="N10" i="28"/>
  <c r="O10" i="28"/>
  <c r="P10" i="28"/>
  <c r="Q10" i="28"/>
  <c r="S10" i="28"/>
  <c r="T10" i="28"/>
  <c r="E17" i="28"/>
  <c r="F17" i="28"/>
  <c r="D17" i="28"/>
  <c r="E10" i="28"/>
  <c r="F10" i="28"/>
  <c r="D10" i="28"/>
  <c r="G34" i="28" l="1"/>
  <c r="G41" i="28" s="1"/>
  <c r="S34" i="28"/>
  <c r="S41" i="28" s="1"/>
  <c r="O34" i="28"/>
  <c r="O41" i="28" s="1"/>
  <c r="P34" i="28"/>
  <c r="P41" i="28" s="1"/>
  <c r="N34" i="28"/>
  <c r="N41" i="28" s="1"/>
  <c r="Q34" i="28"/>
  <c r="Q41" i="28" s="1"/>
  <c r="M34" i="28"/>
  <c r="M41" i="28" s="1"/>
  <c r="L34" i="28"/>
  <c r="L41" i="28" s="1"/>
  <c r="I34" i="28"/>
  <c r="I41" i="28" s="1"/>
  <c r="F34" i="28"/>
  <c r="F41" i="28" s="1"/>
  <c r="T34" i="28"/>
  <c r="T41" i="28" s="1"/>
  <c r="U34" i="28"/>
  <c r="U41" i="28" s="1"/>
  <c r="K34" i="28"/>
  <c r="K41" i="28" s="1"/>
  <c r="H34" i="28"/>
  <c r="H41" i="28" s="1"/>
  <c r="D34" i="28"/>
  <c r="D41" i="28" s="1"/>
  <c r="E34" i="28"/>
  <c r="E41" i="28" s="1"/>
  <c r="V34" i="28" l="1"/>
  <c r="V41" i="28" s="1"/>
</calcChain>
</file>

<file path=xl/sharedStrings.xml><?xml version="1.0" encoding="utf-8"?>
<sst xmlns="http://schemas.openxmlformats.org/spreadsheetml/2006/main" count="87" uniqueCount="58">
  <si>
    <t>Plan studiów niestacjonarnych drugiego stopnia obowiązujący od roku akademickiego 2022/2023</t>
  </si>
  <si>
    <t>Wydział Biotechnologii i Ogrodnictwa</t>
  </si>
  <si>
    <t>Uchwała nr 80/2022</t>
  </si>
  <si>
    <t>Kierunek: Winogrodnictwo i Enologia</t>
  </si>
  <si>
    <t>Senatu Uniwersytetu Rolniczego im. Hugona Kołłątaja w Krakowie</t>
  </si>
  <si>
    <t>z dnia 29.06.2022 r. z nowelizacją: uchwała 25/2023 z dnia 29.03.2023 r.</t>
  </si>
  <si>
    <t>Studia kończą się nadaniem tytułu magistra</t>
  </si>
  <si>
    <t>Lp</t>
  </si>
  <si>
    <t xml:space="preserve"> Nazwa przedmiotu  </t>
  </si>
  <si>
    <t>Σ godzin</t>
  </si>
  <si>
    <t>wykłady</t>
  </si>
  <si>
    <t>Σ ćw. + sem.</t>
  </si>
  <si>
    <t>Seminarium</t>
  </si>
  <si>
    <t>ćwiczenia</t>
  </si>
  <si>
    <t>Liczba godzin w semestrze</t>
  </si>
  <si>
    <t>Forma zal.</t>
  </si>
  <si>
    <t>ECTS w semestrze</t>
  </si>
  <si>
    <t>ECTS</t>
  </si>
  <si>
    <t>aud.</t>
  </si>
  <si>
    <t>lab.</t>
  </si>
  <si>
    <t>ter.</t>
  </si>
  <si>
    <t>inne</t>
  </si>
  <si>
    <t>w.</t>
  </si>
  <si>
    <t>ćw.</t>
  </si>
  <si>
    <t>A. Przedmioty kształcenia ogólnego</t>
  </si>
  <si>
    <t>Język obcy</t>
  </si>
  <si>
    <t>Z</t>
  </si>
  <si>
    <t>Podstawy biznesu</t>
  </si>
  <si>
    <t>Kultura studencka-historia i współczesność / Regionalizm dziedzictwa kulturowego Polski i Europy</t>
  </si>
  <si>
    <t>B. Przedmioty podstawowe</t>
  </si>
  <si>
    <t>Statystyka i doświadczalnictwo</t>
  </si>
  <si>
    <t>E</t>
  </si>
  <si>
    <t>Sztuka pisania i prezentowania przyrodniczych prac naukowych</t>
  </si>
  <si>
    <t>C. Przedmioty kierunkowe</t>
  </si>
  <si>
    <t>Analityka laboratoryjna w enologii</t>
  </si>
  <si>
    <t>Chemia wina I</t>
  </si>
  <si>
    <t>Mikrobiologia winiarska</t>
  </si>
  <si>
    <t>Praktikum I (technologia uprawy winorośli - winnica)</t>
  </si>
  <si>
    <t>Praktikum II (enologiczne - winiarnia)</t>
  </si>
  <si>
    <t>Winogrodnictwo</t>
  </si>
  <si>
    <t>Chemia wina II</t>
  </si>
  <si>
    <t>Choroby i szkodniki winorośli</t>
  </si>
  <si>
    <t>Komunikacja w branży winiarskiej</t>
  </si>
  <si>
    <t>Winifikacja</t>
  </si>
  <si>
    <t>Wyjazd studyjny</t>
  </si>
  <si>
    <t>Interakcje leków z etanolem</t>
  </si>
  <si>
    <t>Neuroenologia</t>
  </si>
  <si>
    <t>Praktyka somelierska i ocena degustacyjna wina</t>
  </si>
  <si>
    <t>Substancje aktywne w produktach naturalnych</t>
  </si>
  <si>
    <t>Zdrowotne aspekty wina</t>
  </si>
  <si>
    <t>Razem (A+B+C)</t>
  </si>
  <si>
    <t>D. Przedmioty kierunkowe do wyboru (4 x 30 godz.)</t>
  </si>
  <si>
    <t>E. Seminarium 1 (winogrodnictwo) / Seminarium 2 (enologia)</t>
  </si>
  <si>
    <t>G. Praktyka dyplomowa (winogrodnictwo/enologia)</t>
  </si>
  <si>
    <t>F. Seminarium dyplomowe</t>
  </si>
  <si>
    <t>H. Praca magisterska (winogrodnictwo/enologia)</t>
  </si>
  <si>
    <t>I. Egzamin dyplomowy magisterski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</si>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</sst>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 CE"/>
      <charset val="238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ABAB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quotePrefix="1" applyFont="1" applyBorder="1" applyAlignment="1">
      <alignment horizontal="center" vertical="center"/>
    </xf>
    <xf numFmtId="0" fontId="7" fillId="0" borderId="0" xfId="0" applyFont="1"/>
    <xf numFmtId="0" fontId="1" fillId="2" borderId="2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5" xfId="0" quotePrefix="1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56" xfId="0" applyFont="1" applyBorder="1" applyAlignment="1">
      <alignment horizontal="center" vertical="center"/>
    </xf>
    <xf numFmtId="0" fontId="6" fillId="0" borderId="11" xfId="0" applyFont="1" applyBorder="1"/>
    <xf numFmtId="0" fontId="1" fillId="0" borderId="1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6" fillId="0" borderId="54" xfId="0" applyFont="1" applyBorder="1"/>
    <xf numFmtId="0" fontId="1" fillId="2" borderId="49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inden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vertical="center"/>
    </xf>
    <xf numFmtId="0" fontId="2" fillId="3" borderId="3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 textRotation="90"/>
    </xf>
    <xf numFmtId="0" fontId="2" fillId="3" borderId="24" xfId="0" applyFont="1" applyFill="1" applyBorder="1" applyAlignment="1">
      <alignment horizontal="center" vertical="center" textRotation="90"/>
    </xf>
    <xf numFmtId="0" fontId="2" fillId="3" borderId="31" xfId="0" applyFont="1" applyFill="1" applyBorder="1" applyAlignment="1">
      <alignment horizontal="center" vertical="center" textRotation="90"/>
    </xf>
    <xf numFmtId="0" fontId="2" fillId="3" borderId="4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textRotation="90"/>
    </xf>
    <xf numFmtId="0" fontId="2" fillId="3" borderId="28" xfId="0" applyFont="1" applyFill="1" applyBorder="1" applyAlignment="1">
      <alignment horizontal="center" vertical="center" textRotation="90"/>
    </xf>
    <xf numFmtId="0" fontId="2" fillId="3" borderId="42" xfId="0" applyFont="1" applyFill="1" applyBorder="1" applyAlignment="1">
      <alignment horizontal="center" vertical="center" textRotation="90"/>
    </xf>
    <xf numFmtId="0" fontId="2" fillId="3" borderId="38" xfId="0" applyFont="1" applyFill="1" applyBorder="1" applyAlignment="1">
      <alignment horizontal="center" vertical="center" textRotation="90"/>
    </xf>
    <xf numFmtId="0" fontId="2" fillId="3" borderId="26" xfId="0" applyFont="1" applyFill="1" applyBorder="1" applyAlignment="1">
      <alignment horizontal="center" vertical="center" textRotation="90"/>
    </xf>
    <xf numFmtId="0" fontId="2" fillId="3" borderId="43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2" fillId="3" borderId="25" xfId="0" applyFont="1" applyFill="1" applyBorder="1" applyAlignment="1">
      <alignment horizontal="center" vertical="center" textRotation="90"/>
    </xf>
    <xf numFmtId="0" fontId="2" fillId="3" borderId="40" xfId="0" applyFont="1" applyFill="1" applyBorder="1" applyAlignment="1">
      <alignment horizontal="center" vertical="center" textRotation="90"/>
    </xf>
    <xf numFmtId="0" fontId="2" fillId="3" borderId="32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0" borderId="4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3" borderId="4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ABAB"/>
      <color rgb="FF00FF00"/>
      <color rgb="FFFF8080"/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78"/>
  <sheetViews>
    <sheetView tabSelected="1" topLeftCell="C1" zoomScale="60" zoomScaleNormal="60" workbookViewId="0">
      <selection activeCell="J2" sqref="J2"/>
    </sheetView>
  </sheetViews>
  <sheetFormatPr defaultColWidth="8.85546875" defaultRowHeight="15.75"/>
  <cols>
    <col min="1" max="1" width="2.85546875" style="35" customWidth="1"/>
    <col min="2" max="2" width="4.42578125" style="35" customWidth="1"/>
    <col min="3" max="3" width="71.28515625" style="35" customWidth="1"/>
    <col min="4" max="6" width="9.7109375" style="36" customWidth="1"/>
    <col min="7" max="17" width="9.7109375" style="35" customWidth="1"/>
    <col min="18" max="18" width="8.7109375" style="35" customWidth="1"/>
    <col min="19" max="21" width="9.7109375" style="35" customWidth="1"/>
    <col min="22" max="22" width="8.7109375" style="36" customWidth="1"/>
    <col min="23" max="16384" width="8.85546875" style="35"/>
  </cols>
  <sheetData>
    <row r="1" spans="2:22" s="33" customFormat="1" ht="31.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2:22" s="33" customFormat="1" ht="31.5">
      <c r="B2" s="19" t="s">
        <v>1</v>
      </c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20" t="s">
        <v>2</v>
      </c>
      <c r="R2" s="18"/>
      <c r="S2" s="18"/>
      <c r="T2" s="18"/>
      <c r="U2" s="18"/>
      <c r="V2" s="18"/>
    </row>
    <row r="3" spans="2:22" s="19" customFormat="1" ht="23.1" customHeight="1">
      <c r="B3" s="19" t="s">
        <v>3</v>
      </c>
      <c r="D3" s="34"/>
      <c r="E3" s="34"/>
      <c r="F3" s="34"/>
      <c r="O3" s="121" t="s">
        <v>4</v>
      </c>
      <c r="V3" s="34"/>
    </row>
    <row r="4" spans="2:22" s="19" customFormat="1" ht="23.1" customHeight="1">
      <c r="D4" s="34"/>
      <c r="E4" s="34"/>
      <c r="F4" s="34"/>
      <c r="O4" s="121" t="s">
        <v>5</v>
      </c>
      <c r="V4" s="13"/>
    </row>
    <row r="5" spans="2:22" s="37" customFormat="1" ht="23.1" customHeight="1" thickBot="1">
      <c r="B5" s="122" t="s">
        <v>6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2:22" ht="26.1" customHeight="1" thickBot="1">
      <c r="B6" s="129" t="s">
        <v>7</v>
      </c>
      <c r="C6" s="129" t="s">
        <v>8</v>
      </c>
      <c r="D6" s="139" t="s">
        <v>9</v>
      </c>
      <c r="E6" s="142" t="s">
        <v>10</v>
      </c>
      <c r="F6" s="145" t="s">
        <v>11</v>
      </c>
      <c r="G6" s="145" t="s">
        <v>12</v>
      </c>
      <c r="H6" s="123" t="s">
        <v>13</v>
      </c>
      <c r="I6" s="124"/>
      <c r="J6" s="124"/>
      <c r="K6" s="125"/>
      <c r="L6" s="135" t="s">
        <v>14</v>
      </c>
      <c r="M6" s="148"/>
      <c r="N6" s="148"/>
      <c r="O6" s="148"/>
      <c r="P6" s="148"/>
      <c r="Q6" s="138"/>
      <c r="R6" s="132" t="s">
        <v>15</v>
      </c>
      <c r="S6" s="123" t="s">
        <v>16</v>
      </c>
      <c r="T6" s="124"/>
      <c r="U6" s="125"/>
      <c r="V6" s="132" t="s">
        <v>17</v>
      </c>
    </row>
    <row r="7" spans="2:22" ht="26.1" customHeight="1" thickBot="1">
      <c r="B7" s="130"/>
      <c r="C7" s="130"/>
      <c r="D7" s="140"/>
      <c r="E7" s="143"/>
      <c r="F7" s="146"/>
      <c r="G7" s="146"/>
      <c r="H7" s="126"/>
      <c r="I7" s="127"/>
      <c r="J7" s="127"/>
      <c r="K7" s="128"/>
      <c r="L7" s="135">
        <v>1</v>
      </c>
      <c r="M7" s="136"/>
      <c r="N7" s="137">
        <v>2</v>
      </c>
      <c r="O7" s="136"/>
      <c r="P7" s="137">
        <v>3</v>
      </c>
      <c r="Q7" s="138"/>
      <c r="R7" s="133"/>
      <c r="S7" s="126"/>
      <c r="T7" s="127"/>
      <c r="U7" s="128"/>
      <c r="V7" s="133"/>
    </row>
    <row r="8" spans="2:22" ht="26.1" customHeight="1" thickBot="1">
      <c r="B8" s="131"/>
      <c r="C8" s="131"/>
      <c r="D8" s="141"/>
      <c r="E8" s="144"/>
      <c r="F8" s="147"/>
      <c r="G8" s="147"/>
      <c r="H8" s="110" t="s">
        <v>18</v>
      </c>
      <c r="I8" s="111" t="s">
        <v>19</v>
      </c>
      <c r="J8" s="111" t="s">
        <v>20</v>
      </c>
      <c r="K8" s="112" t="s">
        <v>21</v>
      </c>
      <c r="L8" s="110" t="s">
        <v>22</v>
      </c>
      <c r="M8" s="111" t="s">
        <v>23</v>
      </c>
      <c r="N8" s="111" t="s">
        <v>22</v>
      </c>
      <c r="O8" s="111" t="s">
        <v>23</v>
      </c>
      <c r="P8" s="111" t="s">
        <v>22</v>
      </c>
      <c r="Q8" s="113" t="s">
        <v>23</v>
      </c>
      <c r="R8" s="134"/>
      <c r="S8" s="110">
        <v>1</v>
      </c>
      <c r="T8" s="111">
        <v>2</v>
      </c>
      <c r="U8" s="111">
        <v>3</v>
      </c>
      <c r="V8" s="134"/>
    </row>
    <row r="9" spans="2:22" ht="24.95" customHeight="1" thickBot="1">
      <c r="B9" s="63">
        <v>1</v>
      </c>
      <c r="C9" s="64">
        <v>2</v>
      </c>
      <c r="D9" s="65">
        <v>3</v>
      </c>
      <c r="E9" s="66">
        <v>4</v>
      </c>
      <c r="F9" s="67">
        <v>5</v>
      </c>
      <c r="G9" s="64">
        <v>6</v>
      </c>
      <c r="H9" s="68">
        <v>7</v>
      </c>
      <c r="I9" s="69">
        <v>8</v>
      </c>
      <c r="J9" s="69">
        <v>9</v>
      </c>
      <c r="K9" s="70">
        <v>11</v>
      </c>
      <c r="L9" s="68">
        <v>12</v>
      </c>
      <c r="M9" s="69">
        <v>13</v>
      </c>
      <c r="N9" s="69">
        <v>14</v>
      </c>
      <c r="O9" s="69">
        <v>15</v>
      </c>
      <c r="P9" s="69">
        <v>16</v>
      </c>
      <c r="Q9" s="70">
        <v>17</v>
      </c>
      <c r="R9" s="64">
        <v>18</v>
      </c>
      <c r="S9" s="71">
        <v>19</v>
      </c>
      <c r="T9" s="68">
        <v>20</v>
      </c>
      <c r="U9" s="69">
        <v>21</v>
      </c>
      <c r="V9" s="72">
        <v>22</v>
      </c>
    </row>
    <row r="10" spans="2:22" ht="24.95" customHeight="1" thickBot="1">
      <c r="B10" s="155" t="s">
        <v>24</v>
      </c>
      <c r="C10" s="156"/>
      <c r="D10" s="113">
        <f t="shared" ref="D10:Q10" si="0">SUM(D11:D13)</f>
        <v>51</v>
      </c>
      <c r="E10" s="113">
        <f t="shared" si="0"/>
        <v>24</v>
      </c>
      <c r="F10" s="117">
        <f t="shared" si="0"/>
        <v>27</v>
      </c>
      <c r="G10" s="115">
        <f t="shared" si="0"/>
        <v>0</v>
      </c>
      <c r="H10" s="113">
        <f t="shared" si="0"/>
        <v>6</v>
      </c>
      <c r="I10" s="111">
        <f t="shared" si="0"/>
        <v>0</v>
      </c>
      <c r="J10" s="111">
        <f t="shared" si="0"/>
        <v>0</v>
      </c>
      <c r="K10" s="116">
        <f t="shared" si="0"/>
        <v>21</v>
      </c>
      <c r="L10" s="110">
        <f t="shared" si="0"/>
        <v>18</v>
      </c>
      <c r="M10" s="111">
        <f t="shared" si="0"/>
        <v>21</v>
      </c>
      <c r="N10" s="111">
        <f t="shared" si="0"/>
        <v>0</v>
      </c>
      <c r="O10" s="111">
        <f t="shared" si="0"/>
        <v>0</v>
      </c>
      <c r="P10" s="111">
        <f t="shared" si="0"/>
        <v>6</v>
      </c>
      <c r="Q10" s="117">
        <f t="shared" si="0"/>
        <v>6</v>
      </c>
      <c r="R10" s="115"/>
      <c r="S10" s="110">
        <f>SUM(S11:S13)</f>
        <v>4</v>
      </c>
      <c r="T10" s="113">
        <f>SUM(T11:T13)</f>
        <v>0</v>
      </c>
      <c r="U10" s="117">
        <f>SUM(U11:U13)</f>
        <v>1</v>
      </c>
      <c r="V10" s="116">
        <f>SUM(V11:V13)</f>
        <v>5</v>
      </c>
    </row>
    <row r="11" spans="2:22" ht="24.95" customHeight="1">
      <c r="B11" s="21">
        <v>1</v>
      </c>
      <c r="C11" s="27" t="s">
        <v>25</v>
      </c>
      <c r="D11" s="159">
        <v>21</v>
      </c>
      <c r="E11" s="160">
        <v>0</v>
      </c>
      <c r="F11" s="161">
        <v>21</v>
      </c>
      <c r="G11" s="162"/>
      <c r="H11" s="159"/>
      <c r="I11" s="160"/>
      <c r="J11" s="160"/>
      <c r="K11" s="163">
        <v>21</v>
      </c>
      <c r="L11" s="159"/>
      <c r="M11" s="160">
        <v>21</v>
      </c>
      <c r="N11" s="160"/>
      <c r="O11" s="160"/>
      <c r="P11" s="160"/>
      <c r="Q11" s="164"/>
      <c r="R11" s="21" t="s">
        <v>26</v>
      </c>
      <c r="S11" s="14">
        <v>2</v>
      </c>
      <c r="U11" s="14"/>
      <c r="V11" s="21">
        <v>2</v>
      </c>
    </row>
    <row r="12" spans="2:22" ht="24.95" customHeight="1">
      <c r="B12" s="21">
        <v>2</v>
      </c>
      <c r="C12" s="27" t="s">
        <v>27</v>
      </c>
      <c r="D12" s="164">
        <v>18</v>
      </c>
      <c r="E12" s="160">
        <v>18</v>
      </c>
      <c r="F12" s="161">
        <v>0</v>
      </c>
      <c r="G12" s="163"/>
      <c r="H12" s="159"/>
      <c r="I12" s="160"/>
      <c r="J12" s="160"/>
      <c r="K12" s="165"/>
      <c r="L12" s="159">
        <v>18</v>
      </c>
      <c r="M12" s="160"/>
      <c r="N12" s="160"/>
      <c r="O12" s="160"/>
      <c r="P12" s="160"/>
      <c r="Q12" s="164"/>
      <c r="R12" s="103" t="s">
        <v>26</v>
      </c>
      <c r="S12" s="15">
        <v>2</v>
      </c>
      <c r="T12" s="104"/>
      <c r="U12" s="14"/>
      <c r="V12" s="21">
        <v>2</v>
      </c>
    </row>
    <row r="13" spans="2:22" ht="36.75" customHeight="1" thickBot="1">
      <c r="B13" s="25">
        <v>3</v>
      </c>
      <c r="C13" s="105" t="s">
        <v>28</v>
      </c>
      <c r="D13" s="166">
        <v>12</v>
      </c>
      <c r="E13" s="167">
        <v>6</v>
      </c>
      <c r="F13" s="168">
        <v>6</v>
      </c>
      <c r="G13" s="169"/>
      <c r="H13" s="170">
        <v>6</v>
      </c>
      <c r="I13" s="171"/>
      <c r="J13" s="171"/>
      <c r="K13" s="172"/>
      <c r="L13" s="170"/>
      <c r="M13" s="171"/>
      <c r="N13" s="171"/>
      <c r="O13" s="171"/>
      <c r="P13" s="171">
        <v>6</v>
      </c>
      <c r="Q13" s="173">
        <v>6</v>
      </c>
      <c r="R13" s="38" t="s">
        <v>26</v>
      </c>
      <c r="S13" s="107"/>
      <c r="T13" s="106"/>
      <c r="U13" s="106">
        <v>1</v>
      </c>
      <c r="V13" s="38">
        <v>1</v>
      </c>
    </row>
    <row r="14" spans="2:22" ht="24.95" customHeight="1" thickBot="1">
      <c r="B14" s="155" t="s">
        <v>29</v>
      </c>
      <c r="C14" s="156"/>
      <c r="D14" s="113">
        <f>SUM(D15:D16)</f>
        <v>36</v>
      </c>
      <c r="E14" s="113">
        <f t="shared" ref="E14:U14" si="1">SUM(E15:E16)</f>
        <v>18</v>
      </c>
      <c r="F14" s="117">
        <f t="shared" si="1"/>
        <v>18</v>
      </c>
      <c r="G14" s="116">
        <f t="shared" si="1"/>
        <v>0</v>
      </c>
      <c r="H14" s="113">
        <f t="shared" si="1"/>
        <v>9</v>
      </c>
      <c r="I14" s="113">
        <f t="shared" si="1"/>
        <v>9</v>
      </c>
      <c r="J14" s="113">
        <f t="shared" si="1"/>
        <v>0</v>
      </c>
      <c r="K14" s="117">
        <f t="shared" si="1"/>
        <v>0</v>
      </c>
      <c r="L14" s="113">
        <f t="shared" si="1"/>
        <v>9</v>
      </c>
      <c r="M14" s="113">
        <f t="shared" si="1"/>
        <v>9</v>
      </c>
      <c r="N14" s="113">
        <f t="shared" si="1"/>
        <v>0</v>
      </c>
      <c r="O14" s="113">
        <f t="shared" si="1"/>
        <v>0</v>
      </c>
      <c r="P14" s="113">
        <f t="shared" si="1"/>
        <v>9</v>
      </c>
      <c r="Q14" s="117">
        <f t="shared" si="1"/>
        <v>9</v>
      </c>
      <c r="R14" s="116">
        <f t="shared" si="1"/>
        <v>0</v>
      </c>
      <c r="S14" s="113">
        <f t="shared" si="1"/>
        <v>2</v>
      </c>
      <c r="T14" s="113">
        <f t="shared" si="1"/>
        <v>0</v>
      </c>
      <c r="U14" s="113">
        <f t="shared" si="1"/>
        <v>2</v>
      </c>
      <c r="V14" s="115">
        <f>SUM(V15:V16)</f>
        <v>4</v>
      </c>
    </row>
    <row r="15" spans="2:22" ht="24.95" customHeight="1">
      <c r="B15" s="22">
        <v>1</v>
      </c>
      <c r="C15" s="8" t="s">
        <v>30</v>
      </c>
      <c r="D15" s="10">
        <v>18</v>
      </c>
      <c r="E15" s="10">
        <v>9</v>
      </c>
      <c r="F15" s="3">
        <v>9</v>
      </c>
      <c r="G15" s="23"/>
      <c r="H15" s="16"/>
      <c r="I15" s="11">
        <v>9</v>
      </c>
      <c r="J15" s="11"/>
      <c r="K15" s="23"/>
      <c r="L15" s="7">
        <v>9</v>
      </c>
      <c r="M15" s="11">
        <v>9</v>
      </c>
      <c r="N15" s="7"/>
      <c r="O15" s="11"/>
      <c r="P15" s="7"/>
      <c r="Q15" s="7"/>
      <c r="R15" s="22" t="s">
        <v>31</v>
      </c>
      <c r="S15" s="16">
        <v>2</v>
      </c>
      <c r="T15" s="11"/>
      <c r="U15" s="92"/>
      <c r="V15" s="22">
        <v>2</v>
      </c>
    </row>
    <row r="16" spans="2:22" ht="24.95" customHeight="1" thickBot="1">
      <c r="B16" s="101">
        <v>2</v>
      </c>
      <c r="C16" s="102" t="s">
        <v>32</v>
      </c>
      <c r="D16" s="6">
        <v>18</v>
      </c>
      <c r="E16" s="14">
        <v>9</v>
      </c>
      <c r="F16" s="4">
        <v>9</v>
      </c>
      <c r="G16" s="22"/>
      <c r="H16" s="16">
        <v>9</v>
      </c>
      <c r="I16" s="11"/>
      <c r="J16" s="11"/>
      <c r="K16" s="24"/>
      <c r="L16" s="16"/>
      <c r="M16" s="11"/>
      <c r="N16" s="11"/>
      <c r="O16" s="11"/>
      <c r="P16" s="7">
        <v>9</v>
      </c>
      <c r="Q16" s="7">
        <v>9</v>
      </c>
      <c r="R16" s="22" t="s">
        <v>26</v>
      </c>
      <c r="S16" s="16"/>
      <c r="T16" s="11"/>
      <c r="U16" s="1">
        <v>2</v>
      </c>
      <c r="V16" s="22">
        <f>SUM(S16:U16)</f>
        <v>2</v>
      </c>
    </row>
    <row r="17" spans="2:22" ht="24.95" customHeight="1" thickBot="1">
      <c r="B17" s="155" t="s">
        <v>33</v>
      </c>
      <c r="C17" s="156"/>
      <c r="D17" s="110">
        <f t="shared" ref="D17:Q17" si="2">SUM(D18:D33)</f>
        <v>342</v>
      </c>
      <c r="E17" s="111">
        <f t="shared" si="2"/>
        <v>126</v>
      </c>
      <c r="F17" s="113">
        <f t="shared" si="2"/>
        <v>216</v>
      </c>
      <c r="G17" s="115">
        <f t="shared" si="2"/>
        <v>0</v>
      </c>
      <c r="H17" s="113">
        <f t="shared" si="2"/>
        <v>0</v>
      </c>
      <c r="I17" s="111">
        <f t="shared" si="2"/>
        <v>120</v>
      </c>
      <c r="J17" s="111">
        <f t="shared" si="2"/>
        <v>90</v>
      </c>
      <c r="K17" s="116">
        <f t="shared" si="2"/>
        <v>6</v>
      </c>
      <c r="L17" s="113">
        <f t="shared" si="2"/>
        <v>36</v>
      </c>
      <c r="M17" s="111">
        <f t="shared" si="2"/>
        <v>63</v>
      </c>
      <c r="N17" s="113">
        <f t="shared" si="2"/>
        <v>45</v>
      </c>
      <c r="O17" s="111">
        <f t="shared" si="2"/>
        <v>99</v>
      </c>
      <c r="P17" s="111">
        <f t="shared" si="2"/>
        <v>45</v>
      </c>
      <c r="Q17" s="117">
        <f t="shared" si="2"/>
        <v>54</v>
      </c>
      <c r="R17" s="115"/>
      <c r="S17" s="110">
        <f>SUM(S18:S33)</f>
        <v>13</v>
      </c>
      <c r="T17" s="110">
        <f>SUM(T18:T33)</f>
        <v>19</v>
      </c>
      <c r="U17" s="115">
        <f>SUM(U18:U33)</f>
        <v>12</v>
      </c>
      <c r="V17" s="115">
        <f>SUM(V18:V33)</f>
        <v>44</v>
      </c>
    </row>
    <row r="18" spans="2:22" ht="24.95" customHeight="1">
      <c r="B18" s="83">
        <v>1</v>
      </c>
      <c r="C18" s="51" t="s">
        <v>34</v>
      </c>
      <c r="D18" s="55">
        <v>18</v>
      </c>
      <c r="E18" s="54">
        <v>9</v>
      </c>
      <c r="F18" s="108">
        <v>9</v>
      </c>
      <c r="G18" s="52"/>
      <c r="H18" s="53"/>
      <c r="I18" s="54">
        <v>9</v>
      </c>
      <c r="J18" s="54"/>
      <c r="K18" s="90"/>
      <c r="L18" s="56">
        <v>9</v>
      </c>
      <c r="M18" s="54">
        <v>9</v>
      </c>
      <c r="N18" s="54"/>
      <c r="O18" s="54"/>
      <c r="P18" s="56"/>
      <c r="Q18" s="90"/>
      <c r="R18" s="175" t="s">
        <v>31</v>
      </c>
      <c r="S18" s="91">
        <v>2</v>
      </c>
      <c r="T18" s="73"/>
      <c r="U18" s="74"/>
      <c r="V18" s="78">
        <f t="shared" ref="V18:V24" si="3">SUM(S18:U18)</f>
        <v>2</v>
      </c>
    </row>
    <row r="19" spans="2:22" ht="24.95" customHeight="1">
      <c r="B19" s="22">
        <v>2</v>
      </c>
      <c r="C19" s="81" t="s">
        <v>35</v>
      </c>
      <c r="D19" s="57">
        <v>18</v>
      </c>
      <c r="E19" s="58">
        <v>9</v>
      </c>
      <c r="F19" s="84">
        <v>9</v>
      </c>
      <c r="G19" s="42"/>
      <c r="H19" s="57"/>
      <c r="I19" s="58">
        <v>9</v>
      </c>
      <c r="J19" s="58"/>
      <c r="K19" s="59"/>
      <c r="L19" s="57">
        <v>9</v>
      </c>
      <c r="M19" s="58">
        <v>9</v>
      </c>
      <c r="N19" s="58"/>
      <c r="O19" s="58"/>
      <c r="P19" s="58"/>
      <c r="Q19" s="59"/>
      <c r="R19" s="42" t="s">
        <v>31</v>
      </c>
      <c r="S19" s="2">
        <v>2</v>
      </c>
      <c r="T19" s="10"/>
      <c r="U19" s="12"/>
      <c r="V19" s="42">
        <f t="shared" si="3"/>
        <v>2</v>
      </c>
    </row>
    <row r="20" spans="2:22" ht="24.95" customHeight="1">
      <c r="B20" s="22">
        <v>3</v>
      </c>
      <c r="C20" s="81" t="s">
        <v>36</v>
      </c>
      <c r="D20" s="57">
        <v>18</v>
      </c>
      <c r="E20" s="58">
        <v>9</v>
      </c>
      <c r="F20" s="84">
        <v>9</v>
      </c>
      <c r="G20" s="42"/>
      <c r="H20" s="57"/>
      <c r="I20" s="58">
        <v>9</v>
      </c>
      <c r="J20" s="58"/>
      <c r="K20" s="59"/>
      <c r="L20" s="57">
        <v>9</v>
      </c>
      <c r="M20" s="58">
        <v>9</v>
      </c>
      <c r="N20" s="58"/>
      <c r="O20" s="58"/>
      <c r="P20" s="58"/>
      <c r="Q20" s="59"/>
      <c r="R20" s="42" t="s">
        <v>31</v>
      </c>
      <c r="S20" s="2">
        <v>3</v>
      </c>
      <c r="T20" s="10"/>
      <c r="U20" s="12"/>
      <c r="V20" s="42">
        <f t="shared" si="3"/>
        <v>3</v>
      </c>
    </row>
    <row r="21" spans="2:22" ht="24.95" customHeight="1">
      <c r="B21" s="22">
        <v>4</v>
      </c>
      <c r="C21" s="8" t="s">
        <v>37</v>
      </c>
      <c r="D21" s="2">
        <v>27</v>
      </c>
      <c r="E21" s="10"/>
      <c r="F21" s="85">
        <v>27</v>
      </c>
      <c r="G21" s="25"/>
      <c r="H21" s="2"/>
      <c r="I21" s="10"/>
      <c r="J21" s="10">
        <v>27</v>
      </c>
      <c r="K21" s="12"/>
      <c r="L21" s="2"/>
      <c r="M21" s="10">
        <v>9</v>
      </c>
      <c r="N21" s="10"/>
      <c r="O21" s="10">
        <v>18</v>
      </c>
      <c r="P21" s="10"/>
      <c r="Q21" s="12"/>
      <c r="R21" s="25" t="s">
        <v>26</v>
      </c>
      <c r="S21" s="2">
        <v>1</v>
      </c>
      <c r="T21" s="10">
        <v>2</v>
      </c>
      <c r="U21" s="12"/>
      <c r="V21" s="25">
        <f t="shared" si="3"/>
        <v>3</v>
      </c>
    </row>
    <row r="22" spans="2:22" ht="24.95" customHeight="1">
      <c r="B22" s="22">
        <v>5</v>
      </c>
      <c r="C22" s="8" t="s">
        <v>38</v>
      </c>
      <c r="D22" s="2">
        <v>27</v>
      </c>
      <c r="E22" s="10"/>
      <c r="F22" s="85">
        <v>27</v>
      </c>
      <c r="G22" s="25"/>
      <c r="H22" s="2"/>
      <c r="I22" s="10">
        <v>18</v>
      </c>
      <c r="J22" s="10">
        <v>9</v>
      </c>
      <c r="K22" s="12"/>
      <c r="L22" s="2"/>
      <c r="M22" s="167">
        <v>18</v>
      </c>
      <c r="N22" s="10"/>
      <c r="O22" s="10">
        <v>9</v>
      </c>
      <c r="P22" s="10"/>
      <c r="Q22" s="12"/>
      <c r="R22" s="25" t="s">
        <v>26</v>
      </c>
      <c r="S22" s="2">
        <v>2</v>
      </c>
      <c r="T22" s="10">
        <v>1</v>
      </c>
      <c r="U22" s="12"/>
      <c r="V22" s="25">
        <f t="shared" si="3"/>
        <v>3</v>
      </c>
    </row>
    <row r="23" spans="2:22" ht="24.95" customHeight="1" thickBot="1">
      <c r="B23" s="22">
        <v>6</v>
      </c>
      <c r="C23" s="9" t="s">
        <v>39</v>
      </c>
      <c r="D23" s="7">
        <v>45</v>
      </c>
      <c r="E23" s="11">
        <v>18</v>
      </c>
      <c r="F23" s="86">
        <v>27</v>
      </c>
      <c r="G23" s="22"/>
      <c r="H23" s="7"/>
      <c r="I23" s="11"/>
      <c r="J23" s="11">
        <v>27</v>
      </c>
      <c r="K23" s="1"/>
      <c r="L23" s="7">
        <v>9</v>
      </c>
      <c r="M23" s="11">
        <v>9</v>
      </c>
      <c r="N23" s="11">
        <v>9</v>
      </c>
      <c r="O23" s="11">
        <v>18</v>
      </c>
      <c r="P23" s="11"/>
      <c r="Q23" s="1"/>
      <c r="R23" s="22" t="s">
        <v>31</v>
      </c>
      <c r="S23" s="7">
        <v>3</v>
      </c>
      <c r="T23" s="11">
        <v>3</v>
      </c>
      <c r="U23" s="1"/>
      <c r="V23" s="22">
        <f t="shared" si="3"/>
        <v>6</v>
      </c>
    </row>
    <row r="24" spans="2:22" ht="24.95" customHeight="1">
      <c r="B24" s="25">
        <v>7</v>
      </c>
      <c r="C24" s="82" t="s">
        <v>40</v>
      </c>
      <c r="D24" s="80">
        <v>18</v>
      </c>
      <c r="E24" s="79">
        <v>9</v>
      </c>
      <c r="F24" s="87">
        <v>9</v>
      </c>
      <c r="G24" s="89"/>
      <c r="H24" s="80"/>
      <c r="I24" s="79">
        <v>9</v>
      </c>
      <c r="J24" s="79"/>
      <c r="K24" s="77"/>
      <c r="L24" s="80"/>
      <c r="M24" s="79"/>
      <c r="N24" s="79">
        <v>9</v>
      </c>
      <c r="O24" s="79">
        <v>9</v>
      </c>
      <c r="P24" s="79"/>
      <c r="Q24" s="77"/>
      <c r="R24" s="89" t="s">
        <v>31</v>
      </c>
      <c r="S24" s="80"/>
      <c r="T24" s="79">
        <v>2</v>
      </c>
      <c r="U24" s="77"/>
      <c r="V24" s="89">
        <f t="shared" si="3"/>
        <v>2</v>
      </c>
    </row>
    <row r="25" spans="2:22" ht="24.95" customHeight="1">
      <c r="B25" s="22">
        <v>8</v>
      </c>
      <c r="C25" s="8" t="s">
        <v>41</v>
      </c>
      <c r="D25" s="2">
        <v>27</v>
      </c>
      <c r="E25" s="10">
        <v>9</v>
      </c>
      <c r="F25" s="85">
        <v>18</v>
      </c>
      <c r="G25" s="25"/>
      <c r="H25" s="2"/>
      <c r="I25" s="10">
        <v>9</v>
      </c>
      <c r="J25" s="10">
        <v>9</v>
      </c>
      <c r="K25" s="12"/>
      <c r="L25" s="2"/>
      <c r="M25" s="10"/>
      <c r="N25" s="10">
        <v>9</v>
      </c>
      <c r="O25" s="10">
        <v>9</v>
      </c>
      <c r="P25" s="10"/>
      <c r="Q25" s="12">
        <v>9</v>
      </c>
      <c r="R25" s="25" t="s">
        <v>31</v>
      </c>
      <c r="S25" s="2"/>
      <c r="T25" s="10">
        <v>3</v>
      </c>
      <c r="U25" s="12">
        <v>1</v>
      </c>
      <c r="V25" s="25">
        <f t="shared" ref="V25:V30" si="4">SUM(S25:U25)</f>
        <v>4</v>
      </c>
    </row>
    <row r="26" spans="2:22" ht="24.95" customHeight="1">
      <c r="B26" s="42">
        <v>9</v>
      </c>
      <c r="C26" s="8" t="s">
        <v>42</v>
      </c>
      <c r="D26" s="2">
        <v>18</v>
      </c>
      <c r="E26" s="10">
        <v>9</v>
      </c>
      <c r="F26" s="85">
        <v>9</v>
      </c>
      <c r="G26" s="25"/>
      <c r="H26" s="2"/>
      <c r="I26" s="10">
        <v>9</v>
      </c>
      <c r="J26" s="10"/>
      <c r="K26" s="12"/>
      <c r="L26" s="2"/>
      <c r="M26" s="10"/>
      <c r="N26" s="10">
        <v>9</v>
      </c>
      <c r="O26" s="10">
        <v>9</v>
      </c>
      <c r="P26" s="10"/>
      <c r="Q26" s="12"/>
      <c r="R26" s="25" t="s">
        <v>26</v>
      </c>
      <c r="S26" s="2"/>
      <c r="T26" s="10">
        <v>3</v>
      </c>
      <c r="U26" s="12"/>
      <c r="V26" s="25">
        <v>3</v>
      </c>
    </row>
    <row r="27" spans="2:22" ht="24.95" customHeight="1">
      <c r="B27" s="48">
        <v>10</v>
      </c>
      <c r="C27" s="43" t="s">
        <v>43</v>
      </c>
      <c r="D27" s="49">
        <v>18</v>
      </c>
      <c r="E27" s="44">
        <v>9</v>
      </c>
      <c r="F27" s="88">
        <v>9</v>
      </c>
      <c r="G27" s="46"/>
      <c r="H27" s="45"/>
      <c r="I27" s="44">
        <v>9</v>
      </c>
      <c r="J27" s="44"/>
      <c r="K27" s="47"/>
      <c r="L27" s="45"/>
      <c r="M27" s="44"/>
      <c r="N27" s="44">
        <v>9</v>
      </c>
      <c r="O27" s="44">
        <v>9</v>
      </c>
      <c r="P27" s="45"/>
      <c r="Q27" s="47"/>
      <c r="R27" s="46" t="s">
        <v>31</v>
      </c>
      <c r="S27" s="5"/>
      <c r="T27" s="14">
        <v>3</v>
      </c>
      <c r="U27" s="4"/>
      <c r="V27" s="50">
        <f>SUM(S27:U27)</f>
        <v>3</v>
      </c>
    </row>
    <row r="28" spans="2:22" ht="24.95" customHeight="1" thickBot="1">
      <c r="B28" s="22">
        <v>11</v>
      </c>
      <c r="C28" s="100" t="s">
        <v>44</v>
      </c>
      <c r="D28" s="91">
        <v>18</v>
      </c>
      <c r="E28" s="73"/>
      <c r="F28" s="74">
        <v>18</v>
      </c>
      <c r="G28" s="23"/>
      <c r="H28" s="16"/>
      <c r="I28" s="11"/>
      <c r="J28" s="11">
        <v>18</v>
      </c>
      <c r="K28" s="24"/>
      <c r="L28" s="16"/>
      <c r="M28" s="11"/>
      <c r="N28" s="11"/>
      <c r="O28" s="24">
        <v>18</v>
      </c>
      <c r="P28" s="11"/>
      <c r="Q28" s="1"/>
      <c r="R28" s="22" t="s">
        <v>26</v>
      </c>
      <c r="S28" s="7"/>
      <c r="T28" s="11">
        <v>2</v>
      </c>
      <c r="U28" s="1"/>
      <c r="V28" s="38">
        <v>2</v>
      </c>
    </row>
    <row r="29" spans="2:22" ht="24.95" customHeight="1">
      <c r="B29" s="22">
        <v>12</v>
      </c>
      <c r="C29" s="93" t="s">
        <v>45</v>
      </c>
      <c r="D29" s="80">
        <v>18</v>
      </c>
      <c r="E29" s="79">
        <v>9</v>
      </c>
      <c r="F29" s="77">
        <v>9</v>
      </c>
      <c r="G29" s="94"/>
      <c r="H29" s="95"/>
      <c r="I29" s="96">
        <v>9</v>
      </c>
      <c r="J29" s="96"/>
      <c r="K29" s="97"/>
      <c r="L29" s="95"/>
      <c r="M29" s="96"/>
      <c r="N29" s="96"/>
      <c r="O29" s="96"/>
      <c r="P29" s="98">
        <v>9</v>
      </c>
      <c r="Q29" s="98">
        <v>9</v>
      </c>
      <c r="R29" s="89" t="s">
        <v>31</v>
      </c>
      <c r="S29" s="98"/>
      <c r="T29" s="96"/>
      <c r="U29" s="92">
        <v>2</v>
      </c>
      <c r="V29" s="89">
        <f t="shared" si="4"/>
        <v>2</v>
      </c>
    </row>
    <row r="30" spans="2:22" ht="24.95" customHeight="1">
      <c r="B30" s="22">
        <v>13</v>
      </c>
      <c r="C30" s="99" t="s">
        <v>46</v>
      </c>
      <c r="D30" s="2">
        <v>18</v>
      </c>
      <c r="E30" s="10">
        <v>9</v>
      </c>
      <c r="F30" s="12">
        <v>9</v>
      </c>
      <c r="G30" s="3"/>
      <c r="H30" s="15"/>
      <c r="I30" s="10">
        <v>6</v>
      </c>
      <c r="J30" s="10"/>
      <c r="K30" s="26">
        <v>3</v>
      </c>
      <c r="L30" s="15"/>
      <c r="M30" s="10"/>
      <c r="N30" s="10"/>
      <c r="O30" s="10"/>
      <c r="P30" s="2">
        <v>9</v>
      </c>
      <c r="Q30" s="2">
        <v>9</v>
      </c>
      <c r="R30" s="25" t="s">
        <v>31</v>
      </c>
      <c r="S30" s="15"/>
      <c r="T30" s="10"/>
      <c r="U30" s="12">
        <v>2</v>
      </c>
      <c r="V30" s="25">
        <f t="shared" si="4"/>
        <v>2</v>
      </c>
    </row>
    <row r="31" spans="2:22" ht="24.95" customHeight="1">
      <c r="B31" s="22">
        <v>14</v>
      </c>
      <c r="C31" s="9" t="s">
        <v>47</v>
      </c>
      <c r="D31" s="2">
        <v>18</v>
      </c>
      <c r="E31" s="10">
        <v>9</v>
      </c>
      <c r="F31" s="12">
        <v>9</v>
      </c>
      <c r="G31" s="23"/>
      <c r="H31" s="16"/>
      <c r="I31" s="11">
        <v>9</v>
      </c>
      <c r="J31" s="11"/>
      <c r="K31" s="24"/>
      <c r="L31" s="16"/>
      <c r="M31" s="11"/>
      <c r="N31" s="11"/>
      <c r="O31" s="11"/>
      <c r="P31" s="7">
        <v>9</v>
      </c>
      <c r="Q31" s="7">
        <v>9</v>
      </c>
      <c r="R31" s="174" t="s">
        <v>31</v>
      </c>
      <c r="S31" s="16"/>
      <c r="T31" s="11"/>
      <c r="U31" s="1">
        <v>3</v>
      </c>
      <c r="V31" s="22">
        <v>3</v>
      </c>
    </row>
    <row r="32" spans="2:22" ht="24.95" customHeight="1">
      <c r="B32" s="22">
        <v>15</v>
      </c>
      <c r="C32" s="9" t="s">
        <v>48</v>
      </c>
      <c r="D32" s="2">
        <v>18</v>
      </c>
      <c r="E32" s="10">
        <v>9</v>
      </c>
      <c r="F32" s="12">
        <v>9</v>
      </c>
      <c r="G32" s="23"/>
      <c r="H32" s="16"/>
      <c r="I32" s="11">
        <v>9</v>
      </c>
      <c r="J32" s="11"/>
      <c r="K32" s="24"/>
      <c r="L32" s="16"/>
      <c r="M32" s="11"/>
      <c r="N32" s="11"/>
      <c r="O32" s="11"/>
      <c r="P32" s="7">
        <v>9</v>
      </c>
      <c r="Q32" s="7">
        <v>9</v>
      </c>
      <c r="R32" s="174" t="s">
        <v>31</v>
      </c>
      <c r="S32" s="16"/>
      <c r="T32" s="11"/>
      <c r="U32" s="1">
        <v>2</v>
      </c>
      <c r="V32" s="22">
        <f>SUM(S32:U32)</f>
        <v>2</v>
      </c>
    </row>
    <row r="33" spans="2:22" ht="24.95" customHeight="1" thickBot="1">
      <c r="B33" s="38">
        <v>16</v>
      </c>
      <c r="C33" s="9" t="s">
        <v>49</v>
      </c>
      <c r="D33" s="2">
        <v>18</v>
      </c>
      <c r="E33" s="10">
        <v>9</v>
      </c>
      <c r="F33" s="12">
        <v>9</v>
      </c>
      <c r="G33" s="23"/>
      <c r="H33" s="16"/>
      <c r="I33" s="11">
        <v>6</v>
      </c>
      <c r="J33" s="11"/>
      <c r="K33" s="24">
        <v>3</v>
      </c>
      <c r="L33" s="16"/>
      <c r="M33" s="11"/>
      <c r="N33" s="11"/>
      <c r="O33" s="11"/>
      <c r="P33" s="7">
        <v>9</v>
      </c>
      <c r="Q33" s="7">
        <v>9</v>
      </c>
      <c r="R33" s="22" t="s">
        <v>26</v>
      </c>
      <c r="S33" s="16"/>
      <c r="T33" s="11"/>
      <c r="U33" s="1">
        <v>2</v>
      </c>
      <c r="V33" s="22">
        <f>SUM(S33:U33)</f>
        <v>2</v>
      </c>
    </row>
    <row r="34" spans="2:22" ht="24.95" customHeight="1" thickBot="1">
      <c r="B34" s="118"/>
      <c r="C34" s="114" t="s">
        <v>50</v>
      </c>
      <c r="D34" s="110">
        <f t="shared" ref="D34:Q34" si="5">D10+D14+D17</f>
        <v>429</v>
      </c>
      <c r="E34" s="111">
        <f t="shared" si="5"/>
        <v>168</v>
      </c>
      <c r="F34" s="113">
        <f t="shared" si="5"/>
        <v>261</v>
      </c>
      <c r="G34" s="115">
        <f t="shared" si="5"/>
        <v>0</v>
      </c>
      <c r="H34" s="113">
        <f t="shared" si="5"/>
        <v>15</v>
      </c>
      <c r="I34" s="111">
        <f t="shared" si="5"/>
        <v>129</v>
      </c>
      <c r="J34" s="111">
        <f t="shared" si="5"/>
        <v>90</v>
      </c>
      <c r="K34" s="116">
        <f t="shared" si="5"/>
        <v>27</v>
      </c>
      <c r="L34" s="113">
        <f t="shared" si="5"/>
        <v>63</v>
      </c>
      <c r="M34" s="111">
        <f t="shared" si="5"/>
        <v>93</v>
      </c>
      <c r="N34" s="113">
        <f t="shared" si="5"/>
        <v>45</v>
      </c>
      <c r="O34" s="111">
        <f t="shared" si="5"/>
        <v>99</v>
      </c>
      <c r="P34" s="111">
        <f t="shared" si="5"/>
        <v>60</v>
      </c>
      <c r="Q34" s="116">
        <f t="shared" si="5"/>
        <v>69</v>
      </c>
      <c r="R34" s="115"/>
      <c r="S34" s="110">
        <f>S10+S14+S17</f>
        <v>19</v>
      </c>
      <c r="T34" s="113">
        <f>T10+T14+T17</f>
        <v>19</v>
      </c>
      <c r="U34" s="117">
        <f>U10+U14+U17</f>
        <v>15</v>
      </c>
      <c r="V34" s="117">
        <f>V10+V14+V17</f>
        <v>53</v>
      </c>
    </row>
    <row r="35" spans="2:22" ht="24.95" customHeight="1" thickBot="1">
      <c r="B35" s="157" t="s">
        <v>51</v>
      </c>
      <c r="C35" s="158"/>
      <c r="D35" s="28">
        <v>72</v>
      </c>
      <c r="E35" s="29">
        <v>36</v>
      </c>
      <c r="F35" s="30">
        <v>36</v>
      </c>
      <c r="G35" s="17"/>
      <c r="H35" s="28"/>
      <c r="I35" s="29">
        <v>36</v>
      </c>
      <c r="J35" s="29"/>
      <c r="K35" s="31"/>
      <c r="L35" s="28">
        <v>9</v>
      </c>
      <c r="M35" s="29">
        <v>9</v>
      </c>
      <c r="N35" s="29">
        <v>27</v>
      </c>
      <c r="O35" s="29">
        <v>27</v>
      </c>
      <c r="P35" s="29"/>
      <c r="Q35" s="30"/>
      <c r="R35" s="17" t="s">
        <v>26</v>
      </c>
      <c r="S35" s="28">
        <v>3</v>
      </c>
      <c r="T35" s="29">
        <v>9</v>
      </c>
      <c r="U35" s="30"/>
      <c r="V35" s="17">
        <v>12</v>
      </c>
    </row>
    <row r="36" spans="2:22" ht="24.95" customHeight="1" thickBot="1">
      <c r="B36" s="151" t="s">
        <v>52</v>
      </c>
      <c r="C36" s="152"/>
      <c r="D36" s="32">
        <v>36</v>
      </c>
      <c r="E36" s="29">
        <v>0</v>
      </c>
      <c r="F36" s="30">
        <v>36</v>
      </c>
      <c r="G36" s="17">
        <v>36</v>
      </c>
      <c r="H36" s="32"/>
      <c r="I36" s="29"/>
      <c r="J36" s="29"/>
      <c r="K36" s="39"/>
      <c r="L36" s="32"/>
      <c r="M36" s="29">
        <v>18</v>
      </c>
      <c r="N36" s="29"/>
      <c r="O36" s="29">
        <v>18</v>
      </c>
      <c r="P36" s="29"/>
      <c r="Q36" s="40"/>
      <c r="R36" s="17" t="s">
        <v>26</v>
      </c>
      <c r="S36" s="75">
        <v>2</v>
      </c>
      <c r="T36" s="76">
        <v>2</v>
      </c>
      <c r="U36" s="76"/>
      <c r="V36" s="17">
        <v>4</v>
      </c>
    </row>
    <row r="37" spans="2:22" ht="24.95" customHeight="1" thickBot="1">
      <c r="B37" s="151" t="s">
        <v>53</v>
      </c>
      <c r="C37" s="152"/>
      <c r="D37" s="32"/>
      <c r="E37" s="29"/>
      <c r="F37" s="30"/>
      <c r="G37" s="17"/>
      <c r="H37" s="32"/>
      <c r="I37" s="29"/>
      <c r="J37" s="29"/>
      <c r="K37" s="39"/>
      <c r="L37" s="32"/>
      <c r="M37" s="29"/>
      <c r="N37" s="29"/>
      <c r="O37" s="29"/>
      <c r="P37" s="29"/>
      <c r="Q37" s="28"/>
      <c r="R37" s="17" t="s">
        <v>26</v>
      </c>
      <c r="S37" s="32">
        <v>6</v>
      </c>
      <c r="T37" s="29"/>
      <c r="U37" s="29"/>
      <c r="V37" s="17">
        <v>6</v>
      </c>
    </row>
    <row r="38" spans="2:22" ht="24.95" customHeight="1" thickBot="1">
      <c r="B38" s="151" t="s">
        <v>54</v>
      </c>
      <c r="C38" s="152"/>
      <c r="D38" s="28">
        <v>36</v>
      </c>
      <c r="E38" s="29">
        <v>0</v>
      </c>
      <c r="F38" s="30">
        <v>36</v>
      </c>
      <c r="G38" s="17">
        <v>36</v>
      </c>
      <c r="H38" s="28"/>
      <c r="I38" s="29"/>
      <c r="J38" s="29"/>
      <c r="K38" s="31"/>
      <c r="L38" s="32"/>
      <c r="M38" s="29"/>
      <c r="N38" s="29"/>
      <c r="O38" s="29"/>
      <c r="P38" s="29"/>
      <c r="Q38" s="28">
        <v>36</v>
      </c>
      <c r="R38" s="17" t="s">
        <v>26</v>
      </c>
      <c r="S38" s="32"/>
      <c r="T38" s="29"/>
      <c r="U38" s="29">
        <v>6</v>
      </c>
      <c r="V38" s="17">
        <v>6</v>
      </c>
    </row>
    <row r="39" spans="2:22" ht="24.95" customHeight="1" thickBot="1">
      <c r="B39" s="151" t="s">
        <v>55</v>
      </c>
      <c r="C39" s="152"/>
      <c r="D39" s="28"/>
      <c r="E39" s="29"/>
      <c r="F39" s="30"/>
      <c r="G39" s="17"/>
      <c r="H39" s="28"/>
      <c r="I39" s="29"/>
      <c r="J39" s="29"/>
      <c r="K39" s="31"/>
      <c r="L39" s="28"/>
      <c r="M39" s="29"/>
      <c r="N39" s="29"/>
      <c r="O39" s="29"/>
      <c r="P39" s="29"/>
      <c r="Q39" s="39"/>
      <c r="R39" s="17" t="s">
        <v>26</v>
      </c>
      <c r="S39" s="28"/>
      <c r="T39" s="29"/>
      <c r="U39" s="109">
        <v>7</v>
      </c>
      <c r="V39" s="17">
        <v>7</v>
      </c>
    </row>
    <row r="40" spans="2:22" ht="24.95" customHeight="1" thickBot="1">
      <c r="B40" s="153" t="s">
        <v>56</v>
      </c>
      <c r="C40" s="154"/>
      <c r="D40" s="28"/>
      <c r="E40" s="28"/>
      <c r="F40" s="30"/>
      <c r="G40" s="17"/>
      <c r="H40" s="28"/>
      <c r="I40" s="28"/>
      <c r="J40" s="28"/>
      <c r="K40" s="31"/>
      <c r="L40" s="28"/>
      <c r="M40" s="28"/>
      <c r="N40" s="28"/>
      <c r="O40" s="28"/>
      <c r="P40" s="28"/>
      <c r="Q40" s="30"/>
      <c r="R40" s="17" t="s">
        <v>31</v>
      </c>
      <c r="S40" s="28"/>
      <c r="T40" s="28"/>
      <c r="U40" s="30">
        <v>2</v>
      </c>
      <c r="V40" s="31">
        <v>2</v>
      </c>
    </row>
    <row r="41" spans="2:22" s="33" customFormat="1" ht="24.95" customHeight="1">
      <c r="B41" s="149" t="s">
        <v>57</v>
      </c>
      <c r="C41" s="150"/>
      <c r="D41" s="176">
        <f t="shared" ref="D41:Q41" si="6">SUM(D34:D40)</f>
        <v>573</v>
      </c>
      <c r="E41" s="176">
        <f t="shared" si="6"/>
        <v>204</v>
      </c>
      <c r="F41" s="177">
        <f t="shared" si="6"/>
        <v>369</v>
      </c>
      <c r="G41" s="115">
        <f t="shared" si="6"/>
        <v>72</v>
      </c>
      <c r="H41" s="113">
        <f t="shared" si="6"/>
        <v>15</v>
      </c>
      <c r="I41" s="113">
        <f t="shared" si="6"/>
        <v>165</v>
      </c>
      <c r="J41" s="113">
        <f t="shared" si="6"/>
        <v>90</v>
      </c>
      <c r="K41" s="119">
        <f t="shared" si="6"/>
        <v>27</v>
      </c>
      <c r="L41" s="110">
        <f t="shared" si="6"/>
        <v>72</v>
      </c>
      <c r="M41" s="176">
        <f t="shared" si="6"/>
        <v>120</v>
      </c>
      <c r="N41" s="113">
        <f t="shared" si="6"/>
        <v>72</v>
      </c>
      <c r="O41" s="113">
        <f t="shared" si="6"/>
        <v>144</v>
      </c>
      <c r="P41" s="113">
        <f t="shared" si="6"/>
        <v>60</v>
      </c>
      <c r="Q41" s="119">
        <f t="shared" si="6"/>
        <v>105</v>
      </c>
      <c r="R41" s="110"/>
      <c r="S41" s="113">
        <f>SUM(S34:S40)</f>
        <v>30</v>
      </c>
      <c r="T41" s="113">
        <f>SUM(T34:T40)</f>
        <v>30</v>
      </c>
      <c r="U41" s="119">
        <f>SUM(U34:U40)</f>
        <v>30</v>
      </c>
      <c r="V41" s="115">
        <f>SUM(V34:V40)</f>
        <v>90</v>
      </c>
    </row>
    <row r="42" spans="2:22" ht="17.25">
      <c r="D42" s="35"/>
      <c r="L42" s="20"/>
      <c r="M42" s="20"/>
      <c r="N42" s="20"/>
      <c r="O42" s="20"/>
      <c r="P42" s="20"/>
      <c r="Q42" s="20"/>
    </row>
    <row r="43" spans="2:22" ht="17.25">
      <c r="C43" s="41"/>
      <c r="D43" s="61"/>
      <c r="L43" s="20"/>
      <c r="M43" s="20"/>
      <c r="N43" s="20"/>
      <c r="O43" s="20"/>
      <c r="P43" s="20"/>
      <c r="Q43" s="20"/>
    </row>
    <row r="44" spans="2:22" ht="17.25">
      <c r="B44" s="62"/>
      <c r="D44" s="60"/>
      <c r="L44" s="20"/>
      <c r="M44" s="20"/>
      <c r="N44" s="20"/>
      <c r="O44" s="20"/>
      <c r="P44" s="20"/>
      <c r="Q44" s="20"/>
    </row>
    <row r="45" spans="2:22" ht="16.5" customHeight="1">
      <c r="D45" s="60"/>
      <c r="L45" s="20"/>
      <c r="M45" s="20"/>
      <c r="N45" s="20"/>
      <c r="O45" s="20"/>
      <c r="P45" s="20"/>
      <c r="Q45" s="20"/>
    </row>
    <row r="46" spans="2:22" ht="16.5" customHeight="1">
      <c r="D46" s="60"/>
      <c r="L46" s="20"/>
      <c r="M46" s="20"/>
      <c r="N46" s="20"/>
      <c r="O46" s="20"/>
      <c r="P46" s="20"/>
      <c r="Q46" s="20"/>
    </row>
    <row r="47" spans="2:22" ht="16.5" customHeight="1">
      <c r="D47" s="60"/>
      <c r="L47" s="20"/>
      <c r="M47" s="20"/>
      <c r="N47" s="20"/>
      <c r="O47" s="20"/>
      <c r="P47" s="20"/>
      <c r="Q47" s="20"/>
    </row>
    <row r="48" spans="2:22" ht="17.25">
      <c r="D48" s="60"/>
      <c r="L48" s="20"/>
      <c r="M48" s="20"/>
      <c r="N48" s="20"/>
      <c r="O48" s="20"/>
      <c r="P48" s="20"/>
      <c r="Q48" s="20"/>
    </row>
    <row r="49" spans="3:6">
      <c r="D49" s="60"/>
    </row>
    <row r="50" spans="3:6">
      <c r="D50" s="60"/>
      <c r="E50" s="35"/>
      <c r="F50" s="35"/>
    </row>
    <row r="51" spans="3:6">
      <c r="D51" s="35"/>
    </row>
    <row r="52" spans="3:6" ht="16.5" customHeight="1">
      <c r="D52" s="35"/>
    </row>
    <row r="53" spans="3:6">
      <c r="D53" s="35"/>
    </row>
    <row r="54" spans="3:6">
      <c r="D54" s="35"/>
    </row>
    <row r="55" spans="3:6">
      <c r="D55" s="35"/>
    </row>
    <row r="56" spans="3:6" ht="16.5" customHeight="1">
      <c r="C56" s="41"/>
      <c r="D56" s="35"/>
    </row>
    <row r="57" spans="3:6" ht="16.5" customHeight="1">
      <c r="D57" s="35"/>
    </row>
    <row r="58" spans="3:6" ht="16.5" customHeight="1">
      <c r="D58" s="60"/>
    </row>
    <row r="59" spans="3:6" ht="16.5" customHeight="1"/>
    <row r="60" spans="3:6" ht="16.5" customHeight="1">
      <c r="C60" s="41"/>
    </row>
    <row r="61" spans="3:6">
      <c r="D61" s="60"/>
    </row>
    <row r="62" spans="3:6">
      <c r="D62" s="35"/>
    </row>
    <row r="66" spans="3:3">
      <c r="C66" s="36"/>
    </row>
    <row r="78" spans="3:3">
      <c r="C78" s="41"/>
    </row>
  </sheetData>
  <mergeCells count="25">
    <mergeCell ref="B41:C41"/>
    <mergeCell ref="B38:C38"/>
    <mergeCell ref="B40:C40"/>
    <mergeCell ref="B10:C10"/>
    <mergeCell ref="B14:C14"/>
    <mergeCell ref="B17:C17"/>
    <mergeCell ref="B36:C36"/>
    <mergeCell ref="B37:C37"/>
    <mergeCell ref="B39:C39"/>
    <mergeCell ref="B35:C35"/>
    <mergeCell ref="B5:V5"/>
    <mergeCell ref="S6:U7"/>
    <mergeCell ref="H6:K7"/>
    <mergeCell ref="C6:C8"/>
    <mergeCell ref="B6:B8"/>
    <mergeCell ref="V6:V8"/>
    <mergeCell ref="L7:M7"/>
    <mergeCell ref="N7:O7"/>
    <mergeCell ref="P7:Q7"/>
    <mergeCell ref="R6:R8"/>
    <mergeCell ref="D6:D8"/>
    <mergeCell ref="E6:E8"/>
    <mergeCell ref="F6:F8"/>
    <mergeCell ref="G6:G8"/>
    <mergeCell ref="L6:Q6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Krupa Tomasz</dc:creator>
  <cp:keywords/>
  <dc:description/>
  <cp:lastModifiedBy>dr inż. Małgorzata Gaborska</cp:lastModifiedBy>
  <cp:revision/>
  <dcterms:created xsi:type="dcterms:W3CDTF">2000-08-09T08:42:37Z</dcterms:created>
  <dcterms:modified xsi:type="dcterms:W3CDTF">2023-04-12T12:57:12Z</dcterms:modified>
  <cp:category/>
  <cp:contentStatus/>
</cp:coreProperties>
</file>