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9375" windowHeight="4470" tabRatio="331"/>
  </bookViews>
  <sheets>
    <sheet name="I_stopien" sheetId="28" r:id="rId1"/>
    <sheet name="I_stopien nst" sheetId="30" r:id="rId2"/>
  </sheets>
  <definedNames>
    <definedName name="_xlnm.Print_Area" localSheetId="0">I_stopien!$A$1:$AL$69</definedName>
    <definedName name="_xlnm.Print_Area" localSheetId="1">'I_stopien nst'!$A$1:$AF$85</definedName>
    <definedName name="_xlnm.Print_Titles" localSheetId="0">I_stopien!$5:$8</definedName>
    <definedName name="_xlnm.Print_Titles" localSheetId="1">'I_stopien nst'!$5:$8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0" i="28" l="1"/>
  <c r="AA60" i="28"/>
  <c r="AB60" i="28"/>
  <c r="AC60" i="28"/>
  <c r="AD60" i="28"/>
  <c r="AE60" i="28"/>
  <c r="AF60" i="28"/>
  <c r="AG60" i="28"/>
  <c r="AH60" i="28"/>
  <c r="AA52" i="28"/>
  <c r="AB52" i="28"/>
  <c r="AC52" i="28"/>
  <c r="AD52" i="28"/>
  <c r="AE52" i="28"/>
  <c r="AF52" i="28"/>
  <c r="AG52" i="28"/>
  <c r="AH52" i="28"/>
  <c r="G60" i="28"/>
  <c r="H60" i="28"/>
  <c r="I60" i="28"/>
  <c r="J60" i="28"/>
  <c r="G53" i="28"/>
  <c r="H53" i="28"/>
  <c r="I53" i="28"/>
  <c r="J53" i="28"/>
  <c r="K66" i="28" l="1"/>
  <c r="K53" i="28"/>
  <c r="G52" i="28"/>
  <c r="H16" i="28"/>
  <c r="I16" i="28"/>
  <c r="J16" i="28"/>
  <c r="K16" i="28"/>
  <c r="G16" i="28"/>
  <c r="I9" i="28"/>
  <c r="I52" i="28" s="1"/>
  <c r="J9" i="28"/>
  <c r="J52" i="28" s="1"/>
  <c r="K9" i="28"/>
  <c r="K60" i="28" s="1"/>
  <c r="H9" i="28"/>
  <c r="H52" i="28" s="1"/>
  <c r="K52" i="28" l="1"/>
  <c r="D53" i="28"/>
  <c r="E53" i="28"/>
  <c r="C53" i="28"/>
  <c r="AH53" i="28" l="1"/>
  <c r="F82" i="30"/>
  <c r="G82" i="30"/>
  <c r="H82" i="30"/>
  <c r="I82" i="30"/>
  <c r="D15" i="30"/>
  <c r="E15" i="30"/>
  <c r="J15" i="30"/>
  <c r="K15" i="30"/>
  <c r="L15" i="30"/>
  <c r="M15" i="30"/>
  <c r="N15" i="30"/>
  <c r="O15" i="30"/>
  <c r="P15" i="30"/>
  <c r="Q15" i="30"/>
  <c r="R15" i="30"/>
  <c r="S15" i="30"/>
  <c r="T15" i="30"/>
  <c r="U15" i="30"/>
  <c r="V15" i="30"/>
  <c r="W15" i="30"/>
  <c r="Y15" i="30"/>
  <c r="Z15" i="30"/>
  <c r="AA15" i="30"/>
  <c r="AB15" i="30"/>
  <c r="AC15" i="30"/>
  <c r="AD15" i="30"/>
  <c r="AE15" i="30"/>
  <c r="AF15" i="30"/>
  <c r="D9" i="30"/>
  <c r="D50" i="30" s="1"/>
  <c r="E9" i="30"/>
  <c r="E50" i="30" s="1"/>
  <c r="J9" i="30"/>
  <c r="J82" i="30" s="1"/>
  <c r="K9" i="30"/>
  <c r="K76" i="30" s="1"/>
  <c r="L9" i="30"/>
  <c r="L76" i="30" s="1"/>
  <c r="M9" i="30"/>
  <c r="M76" i="30" s="1"/>
  <c r="N9" i="30"/>
  <c r="N82" i="30" s="1"/>
  <c r="O9" i="30"/>
  <c r="O82" i="30" s="1"/>
  <c r="P9" i="30"/>
  <c r="P50" i="30" s="1"/>
  <c r="Q9" i="30"/>
  <c r="Q50" i="30" s="1"/>
  <c r="R9" i="30"/>
  <c r="R82" i="30" s="1"/>
  <c r="S9" i="30"/>
  <c r="T9" i="30"/>
  <c r="U9" i="30"/>
  <c r="U76" i="30" s="1"/>
  <c r="V9" i="30"/>
  <c r="W9" i="30"/>
  <c r="W82" i="30" s="1"/>
  <c r="Y9" i="30"/>
  <c r="Z9" i="30"/>
  <c r="Z82" i="30" s="1"/>
  <c r="AA9" i="30"/>
  <c r="AB9" i="30"/>
  <c r="AB82" i="30" s="1"/>
  <c r="AC9" i="30"/>
  <c r="AD9" i="30"/>
  <c r="AE9" i="30"/>
  <c r="AF9" i="30"/>
  <c r="C9" i="30"/>
  <c r="M9" i="28"/>
  <c r="M66" i="28" s="1"/>
  <c r="N9" i="28"/>
  <c r="O9" i="28"/>
  <c r="P9" i="28"/>
  <c r="Q9" i="28"/>
  <c r="Q66" i="28" s="1"/>
  <c r="R9" i="28"/>
  <c r="S9" i="28"/>
  <c r="T9" i="28"/>
  <c r="U9" i="28"/>
  <c r="V9" i="28"/>
  <c r="W9" i="28"/>
  <c r="W66" i="28" s="1"/>
  <c r="X9" i="28"/>
  <c r="X52" i="28" s="1"/>
  <c r="Y9" i="28"/>
  <c r="AA9" i="28"/>
  <c r="AB9" i="28"/>
  <c r="AC9" i="28"/>
  <c r="AD9" i="28"/>
  <c r="AE9" i="28"/>
  <c r="AF9" i="28"/>
  <c r="AG9" i="28"/>
  <c r="AH9" i="28"/>
  <c r="G66" i="28"/>
  <c r="H66" i="28"/>
  <c r="I66" i="28"/>
  <c r="J66" i="28"/>
  <c r="AA16" i="28"/>
  <c r="AA66" i="28" s="1"/>
  <c r="AB16" i="28"/>
  <c r="AB66" i="28" s="1"/>
  <c r="AC16" i="28"/>
  <c r="AD16" i="28"/>
  <c r="AD66" i="28" s="1"/>
  <c r="AE16" i="28"/>
  <c r="AF16" i="28"/>
  <c r="AF66" i="28" s="1"/>
  <c r="AG16" i="28"/>
  <c r="AH16" i="28"/>
  <c r="AH66" i="28" s="1"/>
  <c r="L9" i="28"/>
  <c r="D9" i="28"/>
  <c r="E9" i="28"/>
  <c r="C9" i="28"/>
  <c r="C66" i="28" s="1"/>
  <c r="C15" i="30"/>
  <c r="C82" i="30" s="1"/>
  <c r="C16" i="28"/>
  <c r="D16" i="28"/>
  <c r="D60" i="28" s="1"/>
  <c r="E16" i="28"/>
  <c r="L16" i="28"/>
  <c r="L66" i="28" s="1"/>
  <c r="M16" i="28"/>
  <c r="N16" i="28"/>
  <c r="O16" i="28"/>
  <c r="P16" i="28"/>
  <c r="P66" i="28"/>
  <c r="Q16" i="28"/>
  <c r="Q52" i="28" s="1"/>
  <c r="R16" i="28"/>
  <c r="R60" i="28" s="1"/>
  <c r="Y16" i="28"/>
  <c r="W16" i="28"/>
  <c r="W60" i="28" s="1"/>
  <c r="V16" i="28"/>
  <c r="V60" i="28" s="1"/>
  <c r="U16" i="28"/>
  <c r="T16" i="28"/>
  <c r="T52" i="28" s="1"/>
  <c r="S16" i="28"/>
  <c r="Q60" i="28"/>
  <c r="O50" i="30"/>
  <c r="C50" i="30"/>
  <c r="AC82" i="30"/>
  <c r="W50" i="30"/>
  <c r="R76" i="30"/>
  <c r="K50" i="30"/>
  <c r="P82" i="30"/>
  <c r="L50" i="30"/>
  <c r="Q82" i="30"/>
  <c r="P76" i="30"/>
  <c r="D76" i="30"/>
  <c r="S82" i="30"/>
  <c r="D82" i="30"/>
  <c r="E82" i="30"/>
  <c r="D52" i="28" l="1"/>
  <c r="U66" i="28"/>
  <c r="M60" i="28"/>
  <c r="C60" i="28"/>
  <c r="O60" i="28"/>
  <c r="N52" i="28"/>
  <c r="N66" i="28"/>
  <c r="E52" i="28"/>
  <c r="R66" i="28"/>
  <c r="P52" i="28"/>
  <c r="R52" i="28"/>
  <c r="AC66" i="28"/>
  <c r="P60" i="28"/>
  <c r="Y66" i="28"/>
  <c r="C52" i="28"/>
  <c r="O52" i="28"/>
  <c r="W52" i="28"/>
  <c r="O66" i="28"/>
  <c r="S52" i="28"/>
  <c r="M52" i="28"/>
  <c r="U52" i="28"/>
  <c r="U60" i="28"/>
  <c r="E60" i="28"/>
  <c r="L60" i="28"/>
  <c r="AE66" i="28"/>
  <c r="Y52" i="28"/>
  <c r="V52" i="28"/>
  <c r="T66" i="28"/>
  <c r="N60" i="28"/>
  <c r="AA82" i="30"/>
  <c r="T50" i="30"/>
  <c r="U82" i="30"/>
  <c r="C76" i="30"/>
  <c r="Q76" i="30"/>
  <c r="N50" i="30"/>
  <c r="M50" i="30"/>
  <c r="W76" i="30"/>
  <c r="N76" i="30"/>
  <c r="J76" i="30"/>
  <c r="J50" i="30"/>
  <c r="L82" i="30"/>
  <c r="R50" i="30"/>
  <c r="AE82" i="30"/>
  <c r="Y82" i="30"/>
  <c r="V82" i="30"/>
  <c r="T76" i="30"/>
  <c r="S76" i="30"/>
  <c r="O76" i="30"/>
  <c r="M82" i="30"/>
  <c r="K82" i="30"/>
  <c r="E76" i="30"/>
  <c r="AF82" i="30"/>
  <c r="AD82" i="30"/>
  <c r="V50" i="30"/>
  <c r="U50" i="30"/>
  <c r="V76" i="30"/>
  <c r="S50" i="30"/>
  <c r="T82" i="30"/>
  <c r="AG66" i="28"/>
  <c r="D66" i="28"/>
  <c r="L52" i="28"/>
  <c r="S66" i="28"/>
  <c r="T60" i="28"/>
  <c r="S60" i="28"/>
  <c r="E66" i="28"/>
  <c r="V66" i="28"/>
  <c r="X60" i="28"/>
  <c r="X66" i="28"/>
</calcChain>
</file>

<file path=xl/sharedStrings.xml><?xml version="1.0" encoding="utf-8"?>
<sst xmlns="http://schemas.openxmlformats.org/spreadsheetml/2006/main" count="364" uniqueCount="126">
  <si>
    <t>Wydział Biotechnologii i Ogrodnictwa</t>
  </si>
  <si>
    <t>Uchwała Rady Wydziału z dnia 13 lipca 2015 r. ze zmianami z dnia 9 lipca 2019 r.</t>
  </si>
  <si>
    <t>Kierunek Sztuka Ogrodowa</t>
  </si>
  <si>
    <t>Studia kończą się nadaniem tytułu zawodowego inżyniera</t>
  </si>
  <si>
    <t>Lp</t>
  </si>
  <si>
    <t xml:space="preserve"> Nazwa przedmiotu  </t>
  </si>
  <si>
    <t>Σ godzin</t>
  </si>
  <si>
    <t>wykłady</t>
  </si>
  <si>
    <t>Σ ćw. + sem.</t>
  </si>
  <si>
    <t>ćwiczenia</t>
  </si>
  <si>
    <t>Liczba godzin w semestrze</t>
  </si>
  <si>
    <t>forma zal.</t>
  </si>
  <si>
    <t>ECTS w semestrze</t>
  </si>
  <si>
    <t>Σ ECTS</t>
  </si>
  <si>
    <t>1 Z</t>
  </si>
  <si>
    <t>2 L</t>
  </si>
  <si>
    <t>3 Z</t>
  </si>
  <si>
    <t>4 L</t>
  </si>
  <si>
    <t>5 Z</t>
  </si>
  <si>
    <t>6 L</t>
  </si>
  <si>
    <t>7 Z</t>
  </si>
  <si>
    <t>aud.</t>
  </si>
  <si>
    <t>lab.</t>
  </si>
  <si>
    <t>ter.</t>
  </si>
  <si>
    <t>proj.</t>
  </si>
  <si>
    <t>w.</t>
  </si>
  <si>
    <t>ćw.</t>
  </si>
  <si>
    <t>A. Przedmioty kształcenia ogólnego</t>
  </si>
  <si>
    <t>Technologia informacyjna</t>
  </si>
  <si>
    <t>Z</t>
  </si>
  <si>
    <t>Język obcy</t>
  </si>
  <si>
    <t>E</t>
  </si>
  <si>
    <t>Kultura, sztuka i tradycja regionu</t>
  </si>
  <si>
    <t>Ochrona własności intelektualnej</t>
  </si>
  <si>
    <t>Wychowanie fizyczne</t>
  </si>
  <si>
    <t>B. Przedmioty obowiązkowe</t>
  </si>
  <si>
    <t>Gleboznawstwo</t>
  </si>
  <si>
    <t>Podstawy chemii</t>
  </si>
  <si>
    <t>Rysunek techniczny</t>
  </si>
  <si>
    <t>Ochrona zasobów przyrodniczych i krajobrazowych</t>
  </si>
  <si>
    <t xml:space="preserve">Geodezja </t>
  </si>
  <si>
    <t>Struktury wizualne w kompozycjach ogrodowych</t>
  </si>
  <si>
    <t>Rysunek odręczny</t>
  </si>
  <si>
    <t>Podstawy biznesu</t>
  </si>
  <si>
    <t>Botaniczne podstawy sztuki ogrodowej</t>
  </si>
  <si>
    <t>Materiałoznawstwo</t>
  </si>
  <si>
    <t>Podstawy uprawy i żywienia roślin</t>
  </si>
  <si>
    <t>Ogrody owocowe</t>
  </si>
  <si>
    <t>Warzywa w ogrodach</t>
  </si>
  <si>
    <t>Kwiaciarstwo</t>
  </si>
  <si>
    <t>Budowa terenów zieleni</t>
  </si>
  <si>
    <t>AutoCAD 2D w projektowaniu ogrodów</t>
  </si>
  <si>
    <t>Podstawy fizjologii roślin</t>
  </si>
  <si>
    <t>Dendrologia</t>
  </si>
  <si>
    <t>Fitosocjologia</t>
  </si>
  <si>
    <t>Zasady projektowania</t>
  </si>
  <si>
    <t>Byliny w kompozycjach ogrodowych</t>
  </si>
  <si>
    <t xml:space="preserve">Genetyka i hodowla roślin ozdobnych  </t>
  </si>
  <si>
    <t>Szkółkarstwo roślin ozdobnych</t>
  </si>
  <si>
    <t>Projektowanie ogrodów przydomowych</t>
  </si>
  <si>
    <t>Diagnostyka chorób w terenach zieleni</t>
  </si>
  <si>
    <t>Diagnostyka szkodników w terenach zieleni</t>
  </si>
  <si>
    <t>Doniczkowe rośliny ozdobne</t>
  </si>
  <si>
    <t>Trawy w kompozycjach ogrodowych</t>
  </si>
  <si>
    <t>Pielęgnacja terenów zieleni</t>
  </si>
  <si>
    <t>Kompozycje sezonowe</t>
  </si>
  <si>
    <t>Projektowanie małej architektury ogrodowej</t>
  </si>
  <si>
    <t>Dekoracje roślinne</t>
  </si>
  <si>
    <t>Terapia ogrodnicza</t>
  </si>
  <si>
    <t>Praktikum z zakresu sztuki ogrodowej</t>
  </si>
  <si>
    <t>Razem (A + B)</t>
  </si>
  <si>
    <t>C. Przedmioty do wyboru (18 x 30 h x 3 ECTS)</t>
  </si>
  <si>
    <t>Ogrody natury</t>
  </si>
  <si>
    <t>Ochrona roślin ozdobnych przed szkodnikami 
w obiektach zamkniętych</t>
  </si>
  <si>
    <t>Ochrona roślin ozdobnych przed chorobami 
w obiektach zamkniętych</t>
  </si>
  <si>
    <t>Techniki ochrony roślin</t>
  </si>
  <si>
    <t>Uprawa i zastosowanie winorośli</t>
  </si>
  <si>
    <t>Sady w ogrodach historycznych</t>
  </si>
  <si>
    <t>Rośliny pokarmowe owadów zapylających</t>
  </si>
  <si>
    <t>Zioła w ogrodach</t>
  </si>
  <si>
    <t>Warzywa dekoracyjne</t>
  </si>
  <si>
    <t>Fizjologia roślin ozdobnych</t>
  </si>
  <si>
    <t>Podstawy biotechnologii roslin</t>
  </si>
  <si>
    <t>Nasionoznawstwo</t>
  </si>
  <si>
    <t>Uszlachetnianie nasion</t>
  </si>
  <si>
    <t>Techniki bezglebowe uprawy roślin ozdobnych</t>
  </si>
  <si>
    <t>Warunki glebowe w mieście</t>
  </si>
  <si>
    <t>Żywienie roślin ozdobnych</t>
  </si>
  <si>
    <t>Mikrobiologia gleby</t>
  </si>
  <si>
    <t>Historia roślin ogrodowych</t>
  </si>
  <si>
    <t>Ogrody tymczasowe</t>
  </si>
  <si>
    <t xml:space="preserve">Rośliny cebulowe </t>
  </si>
  <si>
    <t>Utrwalanie i preparowanie roślin ozdobnych</t>
  </si>
  <si>
    <t>Socjoogrodnictwo</t>
  </si>
  <si>
    <t>Plener malarski</t>
  </si>
  <si>
    <t>Razem (A + B + C)</t>
  </si>
  <si>
    <t>D. Praktyka zawodowa (8 tygodni)</t>
  </si>
  <si>
    <t>E. Seminarium</t>
  </si>
  <si>
    <t xml:space="preserve">F. Seminarium dyplomowe </t>
  </si>
  <si>
    <t>G. Praca inżynierska</t>
  </si>
  <si>
    <t>H. Egzamin dyplomowy inżynierski</t>
  </si>
  <si>
    <t xml:space="preserve">Razem </t>
  </si>
  <si>
    <t>Ponadto wszyscy studenci uczestniczą w obowiązkowych zajęciach z zakresu BHP w wymiarze 4 godzin organizowanych na początku pierwsezgo semestru studiów</t>
  </si>
  <si>
    <t>Legenda: HiS - Nauki Humanistyczne i Społeczne</t>
  </si>
  <si>
    <t>Plan studiów niestacjonarnych pierwszego stopnia obowiązujący od roku akademickiego 2019/20</t>
  </si>
  <si>
    <t>Biblia w kulturze świata (18w) / Historia sztuki (9w+9ćw) (HiS)</t>
  </si>
  <si>
    <t>C. Przedmioty do wyboru (18 x 18 h x 3 ECTS)</t>
  </si>
  <si>
    <t>18 Lato</t>
  </si>
  <si>
    <t>18 Zima</t>
  </si>
  <si>
    <t>Ogrody siedliskiem owadow zapylających</t>
  </si>
  <si>
    <t>seminarium</t>
  </si>
  <si>
    <t>inne</t>
  </si>
  <si>
    <t xml:space="preserve">Komunikacja społeczne i trening interpersonalny / Historia sztuki </t>
  </si>
  <si>
    <t>Wybrane zagadnienia z chemii</t>
  </si>
  <si>
    <t>Historia sztuki grodowej</t>
  </si>
  <si>
    <t>Elektywy semestr 2 (1  x30h)</t>
  </si>
  <si>
    <t>Elektywy semestr 4  (2  x30h)</t>
  </si>
  <si>
    <t>Elektywy semestr 3  (3  x30h)</t>
  </si>
  <si>
    <t>Elektywy semestr 5 (2  x30h)</t>
  </si>
  <si>
    <t>Elektywy semestr 6  (5 x30h)</t>
  </si>
  <si>
    <t>Elektywy semestr 7  (5 x30h)</t>
  </si>
  <si>
    <t>E. Proseminarium</t>
  </si>
  <si>
    <t>Senatu Uniwersytetu Rolniczego im. Hugona Kołłątaja w Krakowie</t>
  </si>
  <si>
    <t>z dnia 29.06.2022 r.</t>
  </si>
  <si>
    <t>Uchwała nr 81/2022</t>
  </si>
  <si>
    <t>Plan studiów stacjonarnych pierwszego stopnia obowiązujący od roku akademickiego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</si>
</sst>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12"/>
      <name val="Times New Roman CE"/>
      <charset val="238"/>
    </font>
    <font>
      <sz val="16"/>
      <name val="Times New Roman CE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b/>
      <sz val="20"/>
      <name val="Calibri"/>
      <family val="2"/>
      <charset val="238"/>
    </font>
    <font>
      <b/>
      <sz val="14"/>
      <name val="Calibri"/>
      <family val="2"/>
      <charset val="238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E6F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top"/>
    </xf>
    <xf numFmtId="0" fontId="9" fillId="0" borderId="0" xfId="0" applyFont="1"/>
    <xf numFmtId="0" fontId="1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3" borderId="0" xfId="0" applyFont="1" applyFill="1"/>
    <xf numFmtId="0" fontId="1" fillId="2" borderId="0" xfId="0" applyFont="1" applyFill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0" borderId="0" xfId="0" applyFont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0" fillId="0" borderId="0" xfId="0" applyFont="1"/>
    <xf numFmtId="0" fontId="6" fillId="0" borderId="1" xfId="0" applyFont="1" applyBorder="1" applyAlignment="1">
      <alignment vertical="center"/>
    </xf>
    <xf numFmtId="0" fontId="9" fillId="0" borderId="23" xfId="0" applyFont="1" applyBorder="1"/>
    <xf numFmtId="0" fontId="9" fillId="0" borderId="0" xfId="0" applyFont="1" applyAlignment="1">
      <alignment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9" fillId="0" borderId="47" xfId="0" applyFont="1" applyBorder="1" applyAlignment="1">
      <alignment vertical="center"/>
    </xf>
    <xf numFmtId="0" fontId="6" fillId="2" borderId="46" xfId="0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7" borderId="5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7" borderId="57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62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7" borderId="59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quotePrefix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7" borderId="59" xfId="0" applyFont="1" applyFill="1" applyBorder="1" applyAlignment="1">
      <alignment horizontal="center" vertical="center" wrapText="1"/>
    </xf>
    <xf numFmtId="0" fontId="5" fillId="7" borderId="64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7" borderId="58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6" fillId="2" borderId="51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12" fillId="0" borderId="71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12" fillId="0" borderId="73" xfId="0" applyFont="1" applyBorder="1" applyAlignment="1">
      <alignment horizontal="left" vertical="center"/>
    </xf>
    <xf numFmtId="0" fontId="5" fillId="7" borderId="2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/>
    <xf numFmtId="0" fontId="7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5" fillId="7" borderId="4" xfId="0" applyFont="1" applyFill="1" applyBorder="1" applyAlignment="1">
      <alignment horizontal="left" vertical="center"/>
    </xf>
    <xf numFmtId="0" fontId="5" fillId="7" borderId="1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center" vertical="center" textRotation="90"/>
    </xf>
    <xf numFmtId="0" fontId="5" fillId="7" borderId="1" xfId="0" applyFont="1" applyFill="1" applyBorder="1" applyAlignment="1">
      <alignment horizontal="center" vertical="center" textRotation="90"/>
    </xf>
    <xf numFmtId="0" fontId="5" fillId="7" borderId="30" xfId="0" applyFont="1" applyFill="1" applyBorder="1" applyAlignment="1">
      <alignment horizontal="center" vertical="center" textRotation="90"/>
    </xf>
    <xf numFmtId="0" fontId="5" fillId="7" borderId="2" xfId="0" applyFont="1" applyFill="1" applyBorder="1" applyAlignment="1">
      <alignment horizontal="center" vertical="center" textRotation="90"/>
    </xf>
    <xf numFmtId="0" fontId="5" fillId="7" borderId="43" xfId="0" applyFont="1" applyFill="1" applyBorder="1" applyAlignment="1">
      <alignment horizontal="center" vertical="center" textRotation="90"/>
    </xf>
    <xf numFmtId="0" fontId="5" fillId="7" borderId="44" xfId="0" applyFont="1" applyFill="1" applyBorder="1" applyAlignment="1">
      <alignment horizontal="center" vertical="center" textRotation="90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6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7" borderId="48" xfId="0" applyFont="1" applyFill="1" applyBorder="1" applyAlignment="1">
      <alignment horizontal="center" vertical="center" textRotation="90"/>
    </xf>
    <xf numFmtId="0" fontId="5" fillId="7" borderId="47" xfId="0" applyFont="1" applyFill="1" applyBorder="1" applyAlignment="1">
      <alignment horizontal="center" vertical="center" textRotation="90"/>
    </xf>
    <xf numFmtId="0" fontId="5" fillId="7" borderId="45" xfId="0" applyFont="1" applyFill="1" applyBorder="1" applyAlignment="1">
      <alignment horizontal="center" vertical="center" textRotation="90"/>
    </xf>
    <xf numFmtId="0" fontId="5" fillId="7" borderId="34" xfId="0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right" vertical="center"/>
    </xf>
    <xf numFmtId="0" fontId="5" fillId="7" borderId="61" xfId="0" applyFont="1" applyFill="1" applyBorder="1" applyAlignment="1">
      <alignment horizontal="right" vertical="center"/>
    </xf>
    <xf numFmtId="0" fontId="5" fillId="7" borderId="49" xfId="0" applyFont="1" applyFill="1" applyBorder="1" applyAlignment="1">
      <alignment horizontal="center" vertical="center" textRotation="90"/>
    </xf>
    <xf numFmtId="0" fontId="5" fillId="7" borderId="50" xfId="0" applyFont="1" applyFill="1" applyBorder="1" applyAlignment="1">
      <alignment horizontal="center" vertical="center" textRotation="90"/>
    </xf>
    <xf numFmtId="0" fontId="5" fillId="7" borderId="52" xfId="0" applyFont="1" applyFill="1" applyBorder="1" applyAlignment="1">
      <alignment horizontal="center" vertical="center" textRotation="90"/>
    </xf>
    <xf numFmtId="0" fontId="5" fillId="7" borderId="47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vertical="center"/>
    </xf>
    <xf numFmtId="0" fontId="5" fillId="7" borderId="42" xfId="0" applyFont="1" applyFill="1" applyBorder="1" applyAlignment="1">
      <alignment vertical="center"/>
    </xf>
    <xf numFmtId="0" fontId="5" fillId="7" borderId="51" xfId="0" applyFont="1" applyFill="1" applyBorder="1" applyAlignment="1">
      <alignment vertical="center"/>
    </xf>
    <xf numFmtId="0" fontId="5" fillId="7" borderId="4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60" xfId="0" applyFont="1" applyFill="1" applyBorder="1" applyAlignment="1">
      <alignment horizontal="left" vertical="center"/>
    </xf>
    <xf numFmtId="0" fontId="5" fillId="7" borderId="40" xfId="0" applyFont="1" applyFill="1" applyBorder="1" applyAlignment="1">
      <alignment horizontal="center" vertical="center" textRotation="90"/>
    </xf>
    <xf numFmtId="0" fontId="5" fillId="7" borderId="39" xfId="0" applyFont="1" applyFill="1" applyBorder="1" applyAlignment="1">
      <alignment horizontal="center" vertical="center" textRotation="90"/>
    </xf>
    <xf numFmtId="0" fontId="5" fillId="2" borderId="70" xfId="0" applyFont="1" applyFill="1" applyBorder="1" applyAlignment="1">
      <alignment horizontal="left" vertical="center" wrapText="1"/>
    </xf>
    <xf numFmtId="0" fontId="5" fillId="2" borderId="68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6" borderId="19" xfId="0" applyFont="1" applyFill="1" applyBorder="1" applyAlignment="1">
      <alignment horizontal="right" vertical="center"/>
    </xf>
    <xf numFmtId="0" fontId="5" fillId="6" borderId="13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29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1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11" fillId="0" borderId="0" xfId="0" applyFont="1" applyAlignment="1">
      <alignment horizontal="right" vertical="center"/>
    </xf>
    <xf numFmtId="0" fontId="5" fillId="0" borderId="3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E6F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A571"/>
  <sheetViews>
    <sheetView tabSelected="1" zoomScale="60" zoomScaleNormal="60" workbookViewId="0"/>
  </sheetViews>
  <sheetFormatPr defaultColWidth="8.85546875" defaultRowHeight="17.25" x14ac:dyDescent="0.3"/>
  <cols>
    <col min="1" max="1" width="4.7109375" style="1" customWidth="1"/>
    <col min="2" max="2" width="74.7109375" style="1" customWidth="1"/>
    <col min="3" max="3" width="10.7109375" style="8" customWidth="1"/>
    <col min="4" max="6" width="6.28515625" style="2" customWidth="1"/>
    <col min="7" max="33" width="6.28515625" style="1" customWidth="1"/>
    <col min="34" max="34" width="6.28515625" style="2" customWidth="1"/>
    <col min="35" max="35" width="8.85546875" style="7" customWidth="1"/>
    <col min="36" max="16384" width="8.85546875" style="1"/>
  </cols>
  <sheetData>
    <row r="1" spans="1:35" ht="31.5" customHeight="1" x14ac:dyDescent="0.3">
      <c r="A1" s="205" t="s">
        <v>125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7" t="s">
        <v>124</v>
      </c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</row>
    <row r="2" spans="1:35" s="3" customFormat="1" ht="23.1" customHeight="1" x14ac:dyDescent="0.35">
      <c r="A2" s="21" t="s">
        <v>0</v>
      </c>
      <c r="B2" s="5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8" t="s">
        <v>122</v>
      </c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7"/>
    </row>
    <row r="3" spans="1:35" s="3" customFormat="1" ht="23.1" customHeight="1" x14ac:dyDescent="0.35">
      <c r="A3" s="21" t="s">
        <v>2</v>
      </c>
      <c r="B3" s="5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8" t="s">
        <v>123</v>
      </c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7"/>
    </row>
    <row r="4" spans="1:35" ht="23.1" customHeight="1" thickBot="1" x14ac:dyDescent="0.35">
      <c r="A4" s="219" t="s">
        <v>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20"/>
      <c r="AA4" s="219"/>
      <c r="AB4" s="219"/>
      <c r="AC4" s="219"/>
      <c r="AD4" s="219"/>
      <c r="AE4" s="219"/>
      <c r="AF4" s="219"/>
      <c r="AG4" s="219"/>
      <c r="AH4" s="219"/>
    </row>
    <row r="5" spans="1:35" ht="26.1" customHeight="1" thickBot="1" x14ac:dyDescent="0.35">
      <c r="A5" s="250" t="s">
        <v>4</v>
      </c>
      <c r="B5" s="237" t="s">
        <v>5</v>
      </c>
      <c r="C5" s="256" t="s">
        <v>6</v>
      </c>
      <c r="D5" s="213" t="s">
        <v>7</v>
      </c>
      <c r="E5" s="215" t="s">
        <v>8</v>
      </c>
      <c r="F5" s="233" t="s">
        <v>110</v>
      </c>
      <c r="G5" s="236" t="s">
        <v>9</v>
      </c>
      <c r="H5" s="236"/>
      <c r="I5" s="236"/>
      <c r="J5" s="236"/>
      <c r="K5" s="237"/>
      <c r="L5" s="228" t="s">
        <v>10</v>
      </c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9"/>
      <c r="Z5" s="246" t="s">
        <v>11</v>
      </c>
      <c r="AA5" s="221" t="s">
        <v>12</v>
      </c>
      <c r="AB5" s="222"/>
      <c r="AC5" s="222"/>
      <c r="AD5" s="222"/>
      <c r="AE5" s="222"/>
      <c r="AF5" s="222"/>
      <c r="AG5" s="223"/>
      <c r="AH5" s="217" t="s">
        <v>13</v>
      </c>
    </row>
    <row r="6" spans="1:35" ht="26.1" customHeight="1" x14ac:dyDescent="0.3">
      <c r="A6" s="251"/>
      <c r="B6" s="249"/>
      <c r="C6" s="257"/>
      <c r="D6" s="214"/>
      <c r="E6" s="216"/>
      <c r="F6" s="234"/>
      <c r="G6" s="238"/>
      <c r="H6" s="238"/>
      <c r="I6" s="238"/>
      <c r="J6" s="238"/>
      <c r="K6" s="239"/>
      <c r="L6" s="253" t="s">
        <v>14</v>
      </c>
      <c r="M6" s="227"/>
      <c r="N6" s="227" t="s">
        <v>15</v>
      </c>
      <c r="O6" s="227"/>
      <c r="P6" s="227" t="s">
        <v>16</v>
      </c>
      <c r="Q6" s="227"/>
      <c r="R6" s="227" t="s">
        <v>17</v>
      </c>
      <c r="S6" s="227"/>
      <c r="T6" s="227" t="s">
        <v>18</v>
      </c>
      <c r="U6" s="227"/>
      <c r="V6" s="227" t="s">
        <v>19</v>
      </c>
      <c r="W6" s="227"/>
      <c r="X6" s="227" t="s">
        <v>20</v>
      </c>
      <c r="Y6" s="230"/>
      <c r="Z6" s="247"/>
      <c r="AA6" s="224"/>
      <c r="AB6" s="225"/>
      <c r="AC6" s="225"/>
      <c r="AD6" s="225"/>
      <c r="AE6" s="225"/>
      <c r="AF6" s="225"/>
      <c r="AG6" s="226"/>
      <c r="AH6" s="218"/>
    </row>
    <row r="7" spans="1:35" ht="26.1" customHeight="1" thickBot="1" x14ac:dyDescent="0.35">
      <c r="A7" s="252"/>
      <c r="B7" s="239"/>
      <c r="C7" s="257"/>
      <c r="D7" s="214"/>
      <c r="E7" s="216"/>
      <c r="F7" s="235"/>
      <c r="G7" s="115" t="s">
        <v>21</v>
      </c>
      <c r="H7" s="88" t="s">
        <v>22</v>
      </c>
      <c r="I7" s="88" t="s">
        <v>23</v>
      </c>
      <c r="J7" s="88" t="s">
        <v>24</v>
      </c>
      <c r="K7" s="135" t="s">
        <v>111</v>
      </c>
      <c r="L7" s="115" t="s">
        <v>25</v>
      </c>
      <c r="M7" s="88" t="s">
        <v>26</v>
      </c>
      <c r="N7" s="88" t="s">
        <v>25</v>
      </c>
      <c r="O7" s="88" t="s">
        <v>26</v>
      </c>
      <c r="P7" s="88" t="s">
        <v>25</v>
      </c>
      <c r="Q7" s="88" t="s">
        <v>26</v>
      </c>
      <c r="R7" s="88" t="s">
        <v>25</v>
      </c>
      <c r="S7" s="88" t="s">
        <v>26</v>
      </c>
      <c r="T7" s="88" t="s">
        <v>25</v>
      </c>
      <c r="U7" s="88" t="s">
        <v>26</v>
      </c>
      <c r="V7" s="88" t="s">
        <v>25</v>
      </c>
      <c r="W7" s="88" t="s">
        <v>26</v>
      </c>
      <c r="X7" s="88" t="s">
        <v>25</v>
      </c>
      <c r="Y7" s="148" t="s">
        <v>26</v>
      </c>
      <c r="Z7" s="248"/>
      <c r="AA7" s="158">
        <v>1</v>
      </c>
      <c r="AB7" s="88">
        <v>2</v>
      </c>
      <c r="AC7" s="88">
        <v>3</v>
      </c>
      <c r="AD7" s="88">
        <v>4</v>
      </c>
      <c r="AE7" s="88">
        <v>5</v>
      </c>
      <c r="AF7" s="88">
        <v>6</v>
      </c>
      <c r="AG7" s="135">
        <v>7</v>
      </c>
      <c r="AH7" s="218"/>
    </row>
    <row r="8" spans="1:35" ht="24.95" customHeight="1" thickBot="1" x14ac:dyDescent="0.35">
      <c r="A8" s="114">
        <v>1</v>
      </c>
      <c r="B8" s="105">
        <v>2</v>
      </c>
      <c r="C8" s="99">
        <v>3</v>
      </c>
      <c r="D8" s="61">
        <v>4</v>
      </c>
      <c r="E8" s="120">
        <v>5</v>
      </c>
      <c r="F8" s="114">
        <v>6</v>
      </c>
      <c r="G8" s="116">
        <v>7</v>
      </c>
      <c r="H8" s="62">
        <v>8</v>
      </c>
      <c r="I8" s="61">
        <v>9</v>
      </c>
      <c r="J8" s="59">
        <v>10</v>
      </c>
      <c r="K8" s="105">
        <v>11</v>
      </c>
      <c r="L8" s="116">
        <v>12</v>
      </c>
      <c r="M8" s="62">
        <v>13</v>
      </c>
      <c r="N8" s="61">
        <v>14</v>
      </c>
      <c r="O8" s="62">
        <v>15</v>
      </c>
      <c r="P8" s="65">
        <v>16</v>
      </c>
      <c r="Q8" s="61">
        <v>17</v>
      </c>
      <c r="R8" s="62">
        <v>18</v>
      </c>
      <c r="S8" s="61">
        <v>19</v>
      </c>
      <c r="T8" s="62">
        <v>20</v>
      </c>
      <c r="U8" s="65">
        <v>21</v>
      </c>
      <c r="V8" s="61">
        <v>22</v>
      </c>
      <c r="W8" s="62">
        <v>23</v>
      </c>
      <c r="X8" s="61">
        <v>24</v>
      </c>
      <c r="Y8" s="136">
        <v>25</v>
      </c>
      <c r="Z8" s="149">
        <v>26</v>
      </c>
      <c r="AA8" s="65">
        <v>27</v>
      </c>
      <c r="AB8" s="62">
        <v>28</v>
      </c>
      <c r="AC8" s="61">
        <v>29</v>
      </c>
      <c r="AD8" s="62">
        <v>30</v>
      </c>
      <c r="AE8" s="65">
        <v>31</v>
      </c>
      <c r="AF8" s="61">
        <v>32</v>
      </c>
      <c r="AG8" s="120">
        <v>33</v>
      </c>
      <c r="AH8" s="163">
        <v>34</v>
      </c>
    </row>
    <row r="9" spans="1:35" ht="24.95" customHeight="1" thickBot="1" x14ac:dyDescent="0.35">
      <c r="A9" s="209" t="s">
        <v>27</v>
      </c>
      <c r="B9" s="210"/>
      <c r="C9" s="117">
        <f>SUM(C10:C15)</f>
        <v>276</v>
      </c>
      <c r="D9" s="89">
        <f>SUM(D10:D15)</f>
        <v>51</v>
      </c>
      <c r="E9" s="90">
        <f>SUM(E10:E15)</f>
        <v>225</v>
      </c>
      <c r="F9" s="130"/>
      <c r="G9" s="117"/>
      <c r="H9" s="89">
        <f>SUM(H10:H15)</f>
        <v>30</v>
      </c>
      <c r="I9" s="89">
        <f t="shared" ref="I9:K9" si="0">SUM(I10:I15)</f>
        <v>0</v>
      </c>
      <c r="J9" s="89">
        <f t="shared" si="0"/>
        <v>0</v>
      </c>
      <c r="K9" s="89">
        <f t="shared" si="0"/>
        <v>180</v>
      </c>
      <c r="L9" s="117">
        <f>SUM(L10:L15)</f>
        <v>15</v>
      </c>
      <c r="M9" s="89">
        <f t="shared" ref="M9:AH9" si="1">SUM(M10:M15)</f>
        <v>75</v>
      </c>
      <c r="N9" s="89">
        <f t="shared" si="1"/>
        <v>0</v>
      </c>
      <c r="O9" s="89">
        <f t="shared" si="1"/>
        <v>60</v>
      </c>
      <c r="P9" s="89">
        <f t="shared" si="1"/>
        <v>0</v>
      </c>
      <c r="Q9" s="89">
        <f t="shared" si="1"/>
        <v>30</v>
      </c>
      <c r="R9" s="89">
        <f t="shared" si="1"/>
        <v>0</v>
      </c>
      <c r="S9" s="89">
        <f t="shared" si="1"/>
        <v>30</v>
      </c>
      <c r="T9" s="89">
        <f t="shared" si="1"/>
        <v>18</v>
      </c>
      <c r="U9" s="89">
        <f t="shared" si="1"/>
        <v>30</v>
      </c>
      <c r="V9" s="89">
        <f t="shared" si="1"/>
        <v>0</v>
      </c>
      <c r="W9" s="89">
        <f t="shared" si="1"/>
        <v>0</v>
      </c>
      <c r="X9" s="89">
        <f t="shared" si="1"/>
        <v>18</v>
      </c>
      <c r="Y9" s="137">
        <f t="shared" si="1"/>
        <v>0</v>
      </c>
      <c r="Z9" s="130"/>
      <c r="AA9" s="125">
        <f t="shared" si="1"/>
        <v>5</v>
      </c>
      <c r="AB9" s="89">
        <f t="shared" si="1"/>
        <v>2</v>
      </c>
      <c r="AC9" s="89">
        <f t="shared" si="1"/>
        <v>2</v>
      </c>
      <c r="AD9" s="89">
        <f t="shared" si="1"/>
        <v>2</v>
      </c>
      <c r="AE9" s="89">
        <f t="shared" si="1"/>
        <v>3</v>
      </c>
      <c r="AF9" s="89">
        <f t="shared" si="1"/>
        <v>0</v>
      </c>
      <c r="AG9" s="90">
        <f t="shared" si="1"/>
        <v>1</v>
      </c>
      <c r="AH9" s="117">
        <f t="shared" si="1"/>
        <v>15</v>
      </c>
      <c r="AI9" s="72"/>
    </row>
    <row r="10" spans="1:35" ht="24.95" customHeight="1" x14ac:dyDescent="0.3">
      <c r="A10" s="107">
        <v>1</v>
      </c>
      <c r="B10" s="100" t="s">
        <v>28</v>
      </c>
      <c r="C10" s="93">
        <v>30</v>
      </c>
      <c r="D10" s="44">
        <v>0</v>
      </c>
      <c r="E10" s="12">
        <v>30</v>
      </c>
      <c r="F10" s="107"/>
      <c r="G10" s="93"/>
      <c r="H10" s="44">
        <v>30</v>
      </c>
      <c r="I10" s="44"/>
      <c r="J10" s="44"/>
      <c r="K10" s="12"/>
      <c r="L10" s="93">
        <v>0</v>
      </c>
      <c r="M10" s="44">
        <v>30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138"/>
      <c r="Z10" s="107" t="s">
        <v>29</v>
      </c>
      <c r="AA10" s="13">
        <v>2</v>
      </c>
      <c r="AB10" s="44"/>
      <c r="AC10" s="44"/>
      <c r="AD10" s="44"/>
      <c r="AE10" s="44"/>
      <c r="AF10" s="44"/>
      <c r="AG10" s="12"/>
      <c r="AH10" s="151">
        <v>2</v>
      </c>
    </row>
    <row r="11" spans="1:35" ht="24.95" customHeight="1" x14ac:dyDescent="0.3">
      <c r="A11" s="107">
        <v>2</v>
      </c>
      <c r="B11" s="100" t="s">
        <v>30</v>
      </c>
      <c r="C11" s="93">
        <v>120</v>
      </c>
      <c r="D11" s="44">
        <v>0</v>
      </c>
      <c r="E11" s="12">
        <v>120</v>
      </c>
      <c r="F11" s="107"/>
      <c r="G11" s="93"/>
      <c r="H11" s="44"/>
      <c r="I11" s="44"/>
      <c r="J11" s="44"/>
      <c r="K11" s="12">
        <v>120</v>
      </c>
      <c r="L11" s="93"/>
      <c r="M11" s="44"/>
      <c r="N11" s="44">
        <v>0</v>
      </c>
      <c r="O11" s="44">
        <v>30</v>
      </c>
      <c r="P11" s="44">
        <v>0</v>
      </c>
      <c r="Q11" s="44">
        <v>30</v>
      </c>
      <c r="R11" s="44">
        <v>0</v>
      </c>
      <c r="S11" s="44">
        <v>30</v>
      </c>
      <c r="T11" s="44">
        <v>0</v>
      </c>
      <c r="U11" s="44">
        <v>30</v>
      </c>
      <c r="V11" s="44"/>
      <c r="W11" s="44"/>
      <c r="X11" s="44"/>
      <c r="Y11" s="138"/>
      <c r="Z11" s="107" t="s">
        <v>31</v>
      </c>
      <c r="AA11" s="13"/>
      <c r="AB11" s="44">
        <v>2</v>
      </c>
      <c r="AC11" s="44">
        <v>2</v>
      </c>
      <c r="AD11" s="44">
        <v>2</v>
      </c>
      <c r="AE11" s="44">
        <v>2</v>
      </c>
      <c r="AF11" s="44"/>
      <c r="AG11" s="12"/>
      <c r="AH11" s="151">
        <v>8</v>
      </c>
    </row>
    <row r="12" spans="1:35" s="77" customFormat="1" ht="24.95" customHeight="1" x14ac:dyDescent="0.3">
      <c r="A12" s="111">
        <v>3</v>
      </c>
      <c r="B12" s="101" t="s">
        <v>112</v>
      </c>
      <c r="C12" s="98">
        <v>30</v>
      </c>
      <c r="D12" s="74">
        <v>15</v>
      </c>
      <c r="E12" s="75">
        <v>15</v>
      </c>
      <c r="F12" s="111"/>
      <c r="G12" s="98"/>
      <c r="H12" s="74"/>
      <c r="I12" s="74"/>
      <c r="J12" s="74"/>
      <c r="K12" s="75"/>
      <c r="L12" s="98">
        <v>15</v>
      </c>
      <c r="M12" s="74">
        <v>15</v>
      </c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139"/>
      <c r="Z12" s="111" t="s">
        <v>29</v>
      </c>
      <c r="AA12" s="78">
        <v>3</v>
      </c>
      <c r="AB12" s="74"/>
      <c r="AC12" s="74"/>
      <c r="AD12" s="74"/>
      <c r="AE12" s="74"/>
      <c r="AF12" s="74"/>
      <c r="AG12" s="75"/>
      <c r="AH12" s="152">
        <v>3</v>
      </c>
      <c r="AI12" s="76"/>
    </row>
    <row r="13" spans="1:35" ht="24.95" customHeight="1" x14ac:dyDescent="0.25">
      <c r="A13" s="112">
        <v>4</v>
      </c>
      <c r="B13" s="103" t="s">
        <v>32</v>
      </c>
      <c r="C13" s="95">
        <v>18</v>
      </c>
      <c r="D13" s="23">
        <v>18</v>
      </c>
      <c r="E13" s="24">
        <v>0</v>
      </c>
      <c r="F13" s="112"/>
      <c r="G13" s="95"/>
      <c r="H13" s="23"/>
      <c r="I13" s="23"/>
      <c r="J13" s="23"/>
      <c r="K13" s="24"/>
      <c r="L13" s="95"/>
      <c r="M13" s="23"/>
      <c r="N13" s="23"/>
      <c r="O13" s="23"/>
      <c r="P13" s="23"/>
      <c r="Q13" s="23"/>
      <c r="R13" s="23"/>
      <c r="S13" s="23"/>
      <c r="T13" s="23">
        <v>18</v>
      </c>
      <c r="U13" s="23">
        <v>0</v>
      </c>
      <c r="V13" s="23"/>
      <c r="W13" s="23"/>
      <c r="X13" s="23"/>
      <c r="Y13" s="140"/>
      <c r="Z13" s="150" t="s">
        <v>29</v>
      </c>
      <c r="AA13" s="79"/>
      <c r="AB13" s="23"/>
      <c r="AC13" s="23"/>
      <c r="AD13" s="23"/>
      <c r="AE13" s="23">
        <v>1</v>
      </c>
      <c r="AF13" s="23"/>
      <c r="AG13" s="24"/>
      <c r="AH13" s="153">
        <v>1</v>
      </c>
      <c r="AI13" s="60"/>
    </row>
    <row r="14" spans="1:35" ht="24.95" customHeight="1" x14ac:dyDescent="0.3">
      <c r="A14" s="113">
        <v>5</v>
      </c>
      <c r="B14" s="104" t="s">
        <v>33</v>
      </c>
      <c r="C14" s="97">
        <v>18</v>
      </c>
      <c r="D14" s="18">
        <v>18</v>
      </c>
      <c r="E14" s="82">
        <v>0</v>
      </c>
      <c r="F14" s="113"/>
      <c r="G14" s="97"/>
      <c r="H14" s="18"/>
      <c r="I14" s="18"/>
      <c r="J14" s="18"/>
      <c r="K14" s="82"/>
      <c r="L14" s="9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>
        <v>18</v>
      </c>
      <c r="Y14" s="141">
        <v>0</v>
      </c>
      <c r="Z14" s="150" t="s">
        <v>29</v>
      </c>
      <c r="AA14" s="159"/>
      <c r="AB14" s="27"/>
      <c r="AC14" s="27"/>
      <c r="AD14" s="27"/>
      <c r="AE14" s="27"/>
      <c r="AF14" s="27"/>
      <c r="AG14" s="81">
        <v>1</v>
      </c>
      <c r="AH14" s="154">
        <v>1</v>
      </c>
    </row>
    <row r="15" spans="1:35" ht="24.95" customHeight="1" thickBot="1" x14ac:dyDescent="0.35">
      <c r="A15" s="107">
        <v>6</v>
      </c>
      <c r="B15" s="165" t="s">
        <v>34</v>
      </c>
      <c r="C15" s="93">
        <v>60</v>
      </c>
      <c r="D15" s="44">
        <v>0</v>
      </c>
      <c r="E15" s="12">
        <v>60</v>
      </c>
      <c r="F15" s="107"/>
      <c r="G15" s="93"/>
      <c r="H15" s="44"/>
      <c r="I15" s="44"/>
      <c r="J15" s="44"/>
      <c r="K15" s="12">
        <v>60</v>
      </c>
      <c r="L15" s="93">
        <v>0</v>
      </c>
      <c r="M15" s="44">
        <v>30</v>
      </c>
      <c r="N15" s="44">
        <v>0</v>
      </c>
      <c r="O15" s="44">
        <v>30</v>
      </c>
      <c r="P15" s="44"/>
      <c r="Q15" s="44"/>
      <c r="R15" s="44"/>
      <c r="S15" s="44"/>
      <c r="T15" s="44"/>
      <c r="U15" s="44"/>
      <c r="V15" s="44"/>
      <c r="W15" s="44"/>
      <c r="X15" s="44"/>
      <c r="Y15" s="138"/>
      <c r="Z15" s="107" t="s">
        <v>29</v>
      </c>
      <c r="AA15" s="13"/>
      <c r="AB15" s="44"/>
      <c r="AC15" s="44"/>
      <c r="AD15" s="44"/>
      <c r="AE15" s="44"/>
      <c r="AF15" s="44"/>
      <c r="AG15" s="12"/>
      <c r="AH15" s="151">
        <v>0</v>
      </c>
    </row>
    <row r="16" spans="1:35" ht="24.95" customHeight="1" thickBot="1" x14ac:dyDescent="0.35">
      <c r="A16" s="209" t="s">
        <v>35</v>
      </c>
      <c r="B16" s="210"/>
      <c r="C16" s="117">
        <f>SUM(C17:C51)</f>
        <v>1525</v>
      </c>
      <c r="D16" s="89">
        <f>SUM(D17:D51)</f>
        <v>635</v>
      </c>
      <c r="E16" s="90">
        <f>SUM(E17:E51)</f>
        <v>890</v>
      </c>
      <c r="F16" s="130"/>
      <c r="G16" s="127">
        <f>SUM(G17:G51)</f>
        <v>64</v>
      </c>
      <c r="H16" s="127">
        <f t="shared" ref="H16:K16" si="2">SUM(H17:H51)</f>
        <v>393</v>
      </c>
      <c r="I16" s="127">
        <f t="shared" si="2"/>
        <v>184</v>
      </c>
      <c r="J16" s="127">
        <f t="shared" si="2"/>
        <v>249</v>
      </c>
      <c r="K16" s="127">
        <f t="shared" si="2"/>
        <v>0</v>
      </c>
      <c r="L16" s="117">
        <f t="shared" ref="L16:W16" si="3">SUM(L17:L51)</f>
        <v>95</v>
      </c>
      <c r="M16" s="89">
        <f t="shared" si="3"/>
        <v>175</v>
      </c>
      <c r="N16" s="89">
        <f t="shared" si="3"/>
        <v>165</v>
      </c>
      <c r="O16" s="89">
        <f t="shared" si="3"/>
        <v>135</v>
      </c>
      <c r="P16" s="89">
        <f t="shared" si="3"/>
        <v>105</v>
      </c>
      <c r="Q16" s="89">
        <f t="shared" si="3"/>
        <v>165</v>
      </c>
      <c r="R16" s="89">
        <f t="shared" si="3"/>
        <v>105</v>
      </c>
      <c r="S16" s="89">
        <f t="shared" si="3"/>
        <v>120</v>
      </c>
      <c r="T16" s="89">
        <f t="shared" si="3"/>
        <v>105</v>
      </c>
      <c r="U16" s="89">
        <f t="shared" si="3"/>
        <v>165</v>
      </c>
      <c r="V16" s="89">
        <f t="shared" si="3"/>
        <v>30</v>
      </c>
      <c r="W16" s="89">
        <f t="shared" si="3"/>
        <v>100</v>
      </c>
      <c r="X16" s="89">
        <v>45</v>
      </c>
      <c r="Y16" s="137">
        <f>SUM(Y17:Y51)</f>
        <v>30</v>
      </c>
      <c r="Z16" s="130"/>
      <c r="AA16" s="125">
        <f t="shared" ref="AA16:AH16" si="4">SUM(AA17:AA51)</f>
        <v>25</v>
      </c>
      <c r="AB16" s="89">
        <f t="shared" si="4"/>
        <v>25</v>
      </c>
      <c r="AC16" s="89">
        <f t="shared" si="4"/>
        <v>19</v>
      </c>
      <c r="AD16" s="89">
        <f t="shared" si="4"/>
        <v>16</v>
      </c>
      <c r="AE16" s="89">
        <f t="shared" si="4"/>
        <v>21</v>
      </c>
      <c r="AF16" s="89">
        <f t="shared" si="4"/>
        <v>8</v>
      </c>
      <c r="AG16" s="90">
        <f t="shared" si="4"/>
        <v>4</v>
      </c>
      <c r="AH16" s="117">
        <f t="shared" si="4"/>
        <v>118</v>
      </c>
      <c r="AI16" s="72"/>
    </row>
    <row r="17" spans="1:105" ht="24.95" customHeight="1" x14ac:dyDescent="0.3">
      <c r="A17" s="108">
        <v>7</v>
      </c>
      <c r="B17" s="164" t="s">
        <v>36</v>
      </c>
      <c r="C17" s="95">
        <v>30</v>
      </c>
      <c r="D17" s="23">
        <v>15</v>
      </c>
      <c r="E17" s="24">
        <v>15</v>
      </c>
      <c r="F17" s="112"/>
      <c r="G17" s="95"/>
      <c r="H17" s="23">
        <v>15</v>
      </c>
      <c r="I17" s="23"/>
      <c r="J17" s="25"/>
      <c r="K17" s="34"/>
      <c r="L17" s="95">
        <v>15</v>
      </c>
      <c r="M17" s="23">
        <v>15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140"/>
      <c r="Z17" s="112" t="s">
        <v>31</v>
      </c>
      <c r="AA17" s="79">
        <v>2</v>
      </c>
      <c r="AB17" s="23"/>
      <c r="AC17" s="23"/>
      <c r="AD17" s="23"/>
      <c r="AE17" s="23"/>
      <c r="AF17" s="23"/>
      <c r="AG17" s="24"/>
      <c r="AH17" s="153">
        <v>2</v>
      </c>
    </row>
    <row r="18" spans="1:105" s="10" customFormat="1" ht="24.95" customHeight="1" x14ac:dyDescent="0.3">
      <c r="A18" s="107">
        <v>8</v>
      </c>
      <c r="B18" s="100" t="s">
        <v>113</v>
      </c>
      <c r="C18" s="93">
        <v>30</v>
      </c>
      <c r="D18" s="44">
        <v>15</v>
      </c>
      <c r="E18" s="12">
        <v>15</v>
      </c>
      <c r="F18" s="107"/>
      <c r="G18" s="93"/>
      <c r="H18" s="44">
        <v>15</v>
      </c>
      <c r="I18" s="44"/>
      <c r="J18" s="26"/>
      <c r="K18" s="28"/>
      <c r="L18" s="93">
        <v>15</v>
      </c>
      <c r="M18" s="44">
        <v>15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138"/>
      <c r="Z18" s="107" t="s">
        <v>29</v>
      </c>
      <c r="AA18" s="13">
        <v>3</v>
      </c>
      <c r="AB18" s="44"/>
      <c r="AC18" s="44"/>
      <c r="AD18" s="44"/>
      <c r="AE18" s="44"/>
      <c r="AF18" s="44"/>
      <c r="AG18" s="12"/>
      <c r="AH18" s="151">
        <v>3</v>
      </c>
      <c r="AI18" s="7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</row>
    <row r="19" spans="1:105" ht="24.95" customHeight="1" x14ac:dyDescent="0.3">
      <c r="A19" s="109">
        <v>9</v>
      </c>
      <c r="B19" s="100" t="s">
        <v>38</v>
      </c>
      <c r="C19" s="93">
        <v>30</v>
      </c>
      <c r="D19" s="44">
        <v>0</v>
      </c>
      <c r="E19" s="12">
        <v>30</v>
      </c>
      <c r="F19" s="107"/>
      <c r="G19" s="93"/>
      <c r="H19" s="44"/>
      <c r="I19" s="44"/>
      <c r="J19" s="26">
        <v>30</v>
      </c>
      <c r="K19" s="28"/>
      <c r="L19" s="93">
        <v>0</v>
      </c>
      <c r="M19" s="44">
        <v>30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138"/>
      <c r="Z19" s="109" t="s">
        <v>29</v>
      </c>
      <c r="AA19" s="29">
        <v>4</v>
      </c>
      <c r="AB19" s="26"/>
      <c r="AC19" s="26"/>
      <c r="AD19" s="26"/>
      <c r="AE19" s="26"/>
      <c r="AF19" s="26"/>
      <c r="AG19" s="28"/>
      <c r="AH19" s="155">
        <v>4</v>
      </c>
    </row>
    <row r="20" spans="1:105" ht="24.95" customHeight="1" x14ac:dyDescent="0.3">
      <c r="A20" s="109">
        <v>10</v>
      </c>
      <c r="B20" s="100" t="s">
        <v>39</v>
      </c>
      <c r="C20" s="93">
        <v>30</v>
      </c>
      <c r="D20" s="44">
        <v>20</v>
      </c>
      <c r="E20" s="12">
        <v>10</v>
      </c>
      <c r="F20" s="107"/>
      <c r="G20" s="93"/>
      <c r="H20" s="44">
        <v>10</v>
      </c>
      <c r="I20" s="44"/>
      <c r="J20" s="26"/>
      <c r="K20" s="28"/>
      <c r="L20" s="93">
        <v>20</v>
      </c>
      <c r="M20" s="44">
        <v>10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138"/>
      <c r="Z20" s="109" t="s">
        <v>29</v>
      </c>
      <c r="AA20" s="29">
        <v>2</v>
      </c>
      <c r="AB20" s="26"/>
      <c r="AC20" s="26"/>
      <c r="AD20" s="26"/>
      <c r="AE20" s="26"/>
      <c r="AF20" s="26"/>
      <c r="AG20" s="28"/>
      <c r="AH20" s="155">
        <v>2</v>
      </c>
    </row>
    <row r="21" spans="1:105" ht="24.95" customHeight="1" x14ac:dyDescent="0.3">
      <c r="A21" s="107">
        <v>11</v>
      </c>
      <c r="B21" s="100" t="s">
        <v>40</v>
      </c>
      <c r="C21" s="93">
        <v>30</v>
      </c>
      <c r="D21" s="44">
        <v>15</v>
      </c>
      <c r="E21" s="12">
        <v>15</v>
      </c>
      <c r="F21" s="107"/>
      <c r="G21" s="93"/>
      <c r="H21" s="44">
        <v>15</v>
      </c>
      <c r="I21" s="44"/>
      <c r="J21" s="26"/>
      <c r="K21" s="28"/>
      <c r="L21" s="93">
        <v>15</v>
      </c>
      <c r="M21" s="44">
        <v>15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138"/>
      <c r="Z21" s="109" t="s">
        <v>31</v>
      </c>
      <c r="AA21" s="29">
        <v>3</v>
      </c>
      <c r="AB21" s="26"/>
      <c r="AC21" s="26"/>
      <c r="AD21" s="26"/>
      <c r="AE21" s="26"/>
      <c r="AF21" s="26"/>
      <c r="AG21" s="28"/>
      <c r="AH21" s="155">
        <v>3</v>
      </c>
    </row>
    <row r="22" spans="1:105" ht="24.95" customHeight="1" x14ac:dyDescent="0.3">
      <c r="A22" s="109">
        <v>12</v>
      </c>
      <c r="B22" s="100" t="s">
        <v>41</v>
      </c>
      <c r="C22" s="93">
        <v>30</v>
      </c>
      <c r="D22" s="44">
        <v>0</v>
      </c>
      <c r="E22" s="12">
        <v>30</v>
      </c>
      <c r="F22" s="107"/>
      <c r="G22" s="93"/>
      <c r="H22" s="44"/>
      <c r="I22" s="44"/>
      <c r="J22" s="26">
        <v>30</v>
      </c>
      <c r="K22" s="28"/>
      <c r="L22" s="93">
        <v>0</v>
      </c>
      <c r="M22" s="44">
        <v>30</v>
      </c>
      <c r="N22" s="44"/>
      <c r="O22" s="44"/>
      <c r="P22" s="44"/>
      <c r="Q22" s="44"/>
      <c r="R22" s="44"/>
      <c r="S22" s="44"/>
      <c r="T22" s="44"/>
      <c r="U22" s="44"/>
      <c r="V22" s="63"/>
      <c r="W22" s="63"/>
      <c r="X22" s="44"/>
      <c r="Y22" s="138"/>
      <c r="Z22" s="109" t="s">
        <v>29</v>
      </c>
      <c r="AA22" s="29">
        <v>3</v>
      </c>
      <c r="AB22" s="26"/>
      <c r="AC22" s="26"/>
      <c r="AD22" s="26"/>
      <c r="AE22" s="26"/>
      <c r="AF22" s="26"/>
      <c r="AG22" s="28"/>
      <c r="AH22" s="155">
        <v>3</v>
      </c>
    </row>
    <row r="23" spans="1:105" ht="24.95" customHeight="1" x14ac:dyDescent="0.3">
      <c r="A23" s="109">
        <v>13</v>
      </c>
      <c r="B23" s="100" t="s">
        <v>42</v>
      </c>
      <c r="C23" s="93">
        <v>30</v>
      </c>
      <c r="D23" s="44">
        <v>0</v>
      </c>
      <c r="E23" s="12">
        <v>30</v>
      </c>
      <c r="F23" s="107"/>
      <c r="G23" s="93"/>
      <c r="H23" s="44"/>
      <c r="I23" s="44"/>
      <c r="J23" s="26">
        <v>30</v>
      </c>
      <c r="K23" s="28"/>
      <c r="L23" s="93">
        <v>0</v>
      </c>
      <c r="M23" s="44">
        <v>30</v>
      </c>
      <c r="N23" s="44"/>
      <c r="O23" s="44"/>
      <c r="P23" s="44"/>
      <c r="Q23" s="44"/>
      <c r="R23" s="44"/>
      <c r="S23" s="44"/>
      <c r="T23" s="44"/>
      <c r="U23" s="44"/>
      <c r="V23" s="63"/>
      <c r="W23" s="63"/>
      <c r="X23" s="44"/>
      <c r="Y23" s="138"/>
      <c r="Z23" s="109" t="s">
        <v>29</v>
      </c>
      <c r="AA23" s="29">
        <v>3</v>
      </c>
      <c r="AB23" s="26"/>
      <c r="AC23" s="26"/>
      <c r="AD23" s="26"/>
      <c r="AE23" s="26"/>
      <c r="AF23" s="26"/>
      <c r="AG23" s="28"/>
      <c r="AH23" s="155">
        <v>3</v>
      </c>
    </row>
    <row r="24" spans="1:105" ht="24.95" customHeight="1" x14ac:dyDescent="0.3">
      <c r="A24" s="109">
        <v>14</v>
      </c>
      <c r="B24" s="100" t="s">
        <v>43</v>
      </c>
      <c r="C24" s="93">
        <v>30</v>
      </c>
      <c r="D24" s="44">
        <v>15</v>
      </c>
      <c r="E24" s="12">
        <v>15</v>
      </c>
      <c r="F24" s="107"/>
      <c r="G24" s="93"/>
      <c r="H24" s="44">
        <v>15</v>
      </c>
      <c r="I24" s="44"/>
      <c r="J24" s="26"/>
      <c r="K24" s="28"/>
      <c r="L24" s="93">
        <v>15</v>
      </c>
      <c r="M24" s="44">
        <v>15</v>
      </c>
      <c r="N24" s="44"/>
      <c r="O24" s="44"/>
      <c r="P24" s="44"/>
      <c r="Q24" s="44"/>
      <c r="R24" s="44"/>
      <c r="S24" s="44"/>
      <c r="T24" s="44"/>
      <c r="U24" s="44"/>
      <c r="V24" s="63"/>
      <c r="W24" s="63"/>
      <c r="X24" s="44"/>
      <c r="Y24" s="138"/>
      <c r="Z24" s="109" t="s">
        <v>29</v>
      </c>
      <c r="AA24" s="29">
        <v>3</v>
      </c>
      <c r="AB24" s="26"/>
      <c r="AC24" s="26"/>
      <c r="AD24" s="26"/>
      <c r="AE24" s="26"/>
      <c r="AF24" s="26"/>
      <c r="AG24" s="28"/>
      <c r="AH24" s="155">
        <v>3</v>
      </c>
    </row>
    <row r="25" spans="1:105" ht="24.95" customHeight="1" x14ac:dyDescent="0.3">
      <c r="A25" s="109">
        <v>15</v>
      </c>
      <c r="B25" s="100" t="s">
        <v>44</v>
      </c>
      <c r="C25" s="93">
        <v>75</v>
      </c>
      <c r="D25" s="44">
        <v>30</v>
      </c>
      <c r="E25" s="12">
        <v>45</v>
      </c>
      <c r="F25" s="107"/>
      <c r="G25" s="93"/>
      <c r="H25" s="44">
        <v>30</v>
      </c>
      <c r="I25" s="44">
        <v>15</v>
      </c>
      <c r="J25" s="26"/>
      <c r="K25" s="28"/>
      <c r="L25" s="93">
        <v>15</v>
      </c>
      <c r="M25" s="44">
        <v>15</v>
      </c>
      <c r="N25" s="44">
        <v>15</v>
      </c>
      <c r="O25" s="44">
        <v>30</v>
      </c>
      <c r="P25" s="44"/>
      <c r="Q25" s="44"/>
      <c r="R25" s="44"/>
      <c r="S25" s="44"/>
      <c r="T25" s="44"/>
      <c r="U25" s="44"/>
      <c r="V25" s="44"/>
      <c r="W25" s="44"/>
      <c r="X25" s="44"/>
      <c r="Y25" s="138"/>
      <c r="Z25" s="109" t="s">
        <v>31</v>
      </c>
      <c r="AA25" s="29">
        <v>2</v>
      </c>
      <c r="AB25" s="26">
        <v>4</v>
      </c>
      <c r="AC25" s="26"/>
      <c r="AD25" s="26"/>
      <c r="AE25" s="26"/>
      <c r="AF25" s="26"/>
      <c r="AG25" s="28"/>
      <c r="AH25" s="155">
        <v>6</v>
      </c>
    </row>
    <row r="26" spans="1:105" ht="24.95" customHeight="1" x14ac:dyDescent="0.3">
      <c r="A26" s="108">
        <v>16</v>
      </c>
      <c r="B26" s="100" t="s">
        <v>114</v>
      </c>
      <c r="C26" s="93">
        <v>30</v>
      </c>
      <c r="D26" s="44">
        <v>15</v>
      </c>
      <c r="E26" s="12">
        <v>15</v>
      </c>
      <c r="F26" s="107"/>
      <c r="G26" s="93"/>
      <c r="H26" s="44"/>
      <c r="I26" s="44"/>
      <c r="J26" s="26">
        <v>15</v>
      </c>
      <c r="K26" s="28"/>
      <c r="L26" s="93"/>
      <c r="M26" s="44"/>
      <c r="N26" s="44">
        <v>15</v>
      </c>
      <c r="O26" s="44">
        <v>15</v>
      </c>
      <c r="P26" s="44"/>
      <c r="Q26" s="44"/>
      <c r="R26" s="44"/>
      <c r="S26" s="44"/>
      <c r="T26" s="44"/>
      <c r="U26" s="44"/>
      <c r="V26" s="44"/>
      <c r="W26" s="44"/>
      <c r="X26" s="44"/>
      <c r="Y26" s="138"/>
      <c r="Z26" s="109" t="s">
        <v>31</v>
      </c>
      <c r="AA26" s="29"/>
      <c r="AB26" s="26">
        <v>3</v>
      </c>
      <c r="AC26" s="26"/>
      <c r="AD26" s="26"/>
      <c r="AE26" s="26"/>
      <c r="AF26" s="26"/>
      <c r="AG26" s="28"/>
      <c r="AH26" s="155">
        <v>3</v>
      </c>
    </row>
    <row r="27" spans="1:105" ht="24.95" customHeight="1" x14ac:dyDescent="0.3">
      <c r="A27" s="107">
        <v>17</v>
      </c>
      <c r="B27" s="100" t="s">
        <v>45</v>
      </c>
      <c r="C27" s="93">
        <v>30</v>
      </c>
      <c r="D27" s="44">
        <v>15</v>
      </c>
      <c r="E27" s="12">
        <v>15</v>
      </c>
      <c r="F27" s="107"/>
      <c r="G27" s="93">
        <v>2</v>
      </c>
      <c r="H27" s="44"/>
      <c r="I27" s="44"/>
      <c r="J27" s="26">
        <v>13</v>
      </c>
      <c r="K27" s="28"/>
      <c r="L27" s="93"/>
      <c r="M27" s="44"/>
      <c r="N27" s="44">
        <v>15</v>
      </c>
      <c r="O27" s="44">
        <v>15</v>
      </c>
      <c r="P27" s="44"/>
      <c r="Q27" s="44"/>
      <c r="R27" s="44"/>
      <c r="S27" s="44"/>
      <c r="T27" s="44"/>
      <c r="U27" s="44"/>
      <c r="V27" s="44"/>
      <c r="W27" s="44"/>
      <c r="X27" s="44"/>
      <c r="Y27" s="138"/>
      <c r="Z27" s="109" t="s">
        <v>31</v>
      </c>
      <c r="AA27" s="29"/>
      <c r="AB27" s="26">
        <v>3</v>
      </c>
      <c r="AC27" s="26"/>
      <c r="AD27" s="26"/>
      <c r="AE27" s="26"/>
      <c r="AF27" s="26"/>
      <c r="AG27" s="28"/>
      <c r="AH27" s="155">
        <v>3</v>
      </c>
    </row>
    <row r="28" spans="1:105" ht="24.95" customHeight="1" x14ac:dyDescent="0.3">
      <c r="A28" s="109">
        <v>18</v>
      </c>
      <c r="B28" s="100" t="s">
        <v>46</v>
      </c>
      <c r="C28" s="93">
        <v>45</v>
      </c>
      <c r="D28" s="44">
        <v>30</v>
      </c>
      <c r="E28" s="12">
        <v>15</v>
      </c>
      <c r="F28" s="107"/>
      <c r="G28" s="93"/>
      <c r="H28" s="44">
        <v>15</v>
      </c>
      <c r="I28" s="44"/>
      <c r="J28" s="26"/>
      <c r="K28" s="28"/>
      <c r="L28" s="93"/>
      <c r="M28" s="44"/>
      <c r="N28" s="44">
        <v>30</v>
      </c>
      <c r="O28" s="44">
        <v>15</v>
      </c>
      <c r="P28" s="44"/>
      <c r="Q28" s="44"/>
      <c r="R28" s="44"/>
      <c r="S28" s="44"/>
      <c r="T28" s="44"/>
      <c r="U28" s="44"/>
      <c r="V28" s="44"/>
      <c r="W28" s="44"/>
      <c r="X28" s="44"/>
      <c r="Y28" s="138"/>
      <c r="Z28" s="109" t="s">
        <v>31</v>
      </c>
      <c r="AA28" s="29"/>
      <c r="AB28" s="26">
        <v>4</v>
      </c>
      <c r="AC28" s="26"/>
      <c r="AD28" s="26"/>
      <c r="AE28" s="26"/>
      <c r="AF28" s="26"/>
      <c r="AG28" s="28"/>
      <c r="AH28" s="155">
        <v>4</v>
      </c>
    </row>
    <row r="29" spans="1:105" ht="24.95" customHeight="1" x14ac:dyDescent="0.3">
      <c r="A29" s="109">
        <v>19</v>
      </c>
      <c r="B29" s="100" t="s">
        <v>47</v>
      </c>
      <c r="C29" s="93">
        <v>45</v>
      </c>
      <c r="D29" s="44">
        <v>30</v>
      </c>
      <c r="E29" s="12">
        <v>15</v>
      </c>
      <c r="F29" s="107"/>
      <c r="G29" s="93"/>
      <c r="H29" s="44">
        <v>15</v>
      </c>
      <c r="I29" s="44"/>
      <c r="J29" s="26"/>
      <c r="K29" s="28"/>
      <c r="L29" s="93"/>
      <c r="M29" s="44"/>
      <c r="N29" s="44">
        <v>30</v>
      </c>
      <c r="O29" s="44">
        <v>15</v>
      </c>
      <c r="P29" s="44"/>
      <c r="Q29" s="44"/>
      <c r="R29" s="44"/>
      <c r="S29" s="44"/>
      <c r="T29" s="44"/>
      <c r="U29" s="44"/>
      <c r="V29" s="44"/>
      <c r="W29" s="44"/>
      <c r="X29" s="44"/>
      <c r="Y29" s="138"/>
      <c r="Z29" s="109" t="s">
        <v>29</v>
      </c>
      <c r="AA29" s="29"/>
      <c r="AB29" s="26">
        <v>3</v>
      </c>
      <c r="AC29" s="26"/>
      <c r="AD29" s="26"/>
      <c r="AE29" s="26"/>
      <c r="AF29" s="26"/>
      <c r="AG29" s="28"/>
      <c r="AH29" s="155">
        <v>3</v>
      </c>
    </row>
    <row r="30" spans="1:105" ht="24.95" customHeight="1" x14ac:dyDescent="0.3">
      <c r="A30" s="107">
        <v>20</v>
      </c>
      <c r="B30" s="100" t="s">
        <v>48</v>
      </c>
      <c r="C30" s="93">
        <v>45</v>
      </c>
      <c r="D30" s="44">
        <v>30</v>
      </c>
      <c r="E30" s="12">
        <v>15</v>
      </c>
      <c r="F30" s="107"/>
      <c r="G30" s="93"/>
      <c r="H30" s="44">
        <v>15</v>
      </c>
      <c r="I30" s="44"/>
      <c r="J30" s="26"/>
      <c r="K30" s="28"/>
      <c r="L30" s="93"/>
      <c r="M30" s="44"/>
      <c r="N30" s="44">
        <v>30</v>
      </c>
      <c r="O30" s="44">
        <v>15</v>
      </c>
      <c r="P30" s="44"/>
      <c r="Q30" s="44"/>
      <c r="R30" s="44"/>
      <c r="S30" s="44"/>
      <c r="T30" s="44"/>
      <c r="U30" s="44"/>
      <c r="V30" s="44"/>
      <c r="W30" s="44"/>
      <c r="X30" s="44"/>
      <c r="Y30" s="138"/>
      <c r="Z30" s="109" t="s">
        <v>29</v>
      </c>
      <c r="AA30" s="29"/>
      <c r="AB30" s="26">
        <v>4</v>
      </c>
      <c r="AC30" s="26"/>
      <c r="AD30" s="26"/>
      <c r="AE30" s="26"/>
      <c r="AF30" s="26"/>
      <c r="AG30" s="28"/>
      <c r="AH30" s="155">
        <v>4</v>
      </c>
    </row>
    <row r="31" spans="1:105" ht="24.95" customHeight="1" x14ac:dyDescent="0.3">
      <c r="A31" s="109">
        <v>21</v>
      </c>
      <c r="B31" s="100" t="s">
        <v>49</v>
      </c>
      <c r="C31" s="93">
        <v>120</v>
      </c>
      <c r="D31" s="44">
        <v>60</v>
      </c>
      <c r="E31" s="12">
        <v>60</v>
      </c>
      <c r="F31" s="107"/>
      <c r="G31" s="93">
        <v>40</v>
      </c>
      <c r="H31" s="44">
        <v>20</v>
      </c>
      <c r="I31" s="44"/>
      <c r="J31" s="26"/>
      <c r="K31" s="28"/>
      <c r="L31" s="93"/>
      <c r="M31" s="44"/>
      <c r="N31" s="44">
        <v>30</v>
      </c>
      <c r="O31" s="44">
        <v>30</v>
      </c>
      <c r="P31" s="44">
        <v>30</v>
      </c>
      <c r="Q31" s="44">
        <v>30</v>
      </c>
      <c r="R31" s="44"/>
      <c r="S31" s="44"/>
      <c r="T31" s="44"/>
      <c r="U31" s="44"/>
      <c r="V31" s="44"/>
      <c r="W31" s="44"/>
      <c r="X31" s="44"/>
      <c r="Y31" s="138"/>
      <c r="Z31" s="109" t="s">
        <v>31</v>
      </c>
      <c r="AA31" s="29"/>
      <c r="AB31" s="26">
        <v>4</v>
      </c>
      <c r="AC31" s="26">
        <v>4</v>
      </c>
      <c r="AD31" s="26"/>
      <c r="AE31" s="26"/>
      <c r="AF31" s="26"/>
      <c r="AG31" s="28"/>
      <c r="AH31" s="155">
        <v>8</v>
      </c>
    </row>
    <row r="32" spans="1:105" ht="24.95" customHeight="1" x14ac:dyDescent="0.3">
      <c r="A32" s="109">
        <v>22</v>
      </c>
      <c r="B32" s="100" t="s">
        <v>50</v>
      </c>
      <c r="C32" s="93">
        <v>45</v>
      </c>
      <c r="D32" s="44">
        <v>15</v>
      </c>
      <c r="E32" s="12">
        <v>30</v>
      </c>
      <c r="F32" s="107"/>
      <c r="G32" s="93"/>
      <c r="H32" s="44"/>
      <c r="I32" s="44">
        <v>15</v>
      </c>
      <c r="J32" s="26">
        <v>15</v>
      </c>
      <c r="K32" s="28"/>
      <c r="L32" s="93"/>
      <c r="M32" s="44"/>
      <c r="N32" s="44"/>
      <c r="O32" s="44"/>
      <c r="P32" s="44">
        <v>15</v>
      </c>
      <c r="Q32" s="44">
        <v>30</v>
      </c>
      <c r="R32" s="44"/>
      <c r="S32" s="44"/>
      <c r="T32" s="44"/>
      <c r="U32" s="44"/>
      <c r="V32" s="44"/>
      <c r="W32" s="44"/>
      <c r="X32" s="44"/>
      <c r="Y32" s="138"/>
      <c r="Z32" s="109" t="s">
        <v>31</v>
      </c>
      <c r="AA32" s="29"/>
      <c r="AB32" s="26"/>
      <c r="AC32" s="26">
        <v>4</v>
      </c>
      <c r="AD32" s="26"/>
      <c r="AE32" s="26"/>
      <c r="AF32" s="26"/>
      <c r="AG32" s="28"/>
      <c r="AH32" s="155">
        <v>4</v>
      </c>
    </row>
    <row r="33" spans="1:34" ht="24.95" customHeight="1" x14ac:dyDescent="0.3">
      <c r="A33" s="109">
        <v>23</v>
      </c>
      <c r="B33" s="100" t="s">
        <v>51</v>
      </c>
      <c r="C33" s="93">
        <v>45</v>
      </c>
      <c r="D33" s="44">
        <v>0</v>
      </c>
      <c r="E33" s="12">
        <v>45</v>
      </c>
      <c r="F33" s="107"/>
      <c r="G33" s="93"/>
      <c r="H33" s="44"/>
      <c r="I33" s="44"/>
      <c r="J33" s="26">
        <v>45</v>
      </c>
      <c r="K33" s="28"/>
      <c r="L33" s="93"/>
      <c r="M33" s="44"/>
      <c r="N33" s="44"/>
      <c r="O33" s="44"/>
      <c r="P33" s="44">
        <v>0</v>
      </c>
      <c r="Q33" s="44">
        <v>45</v>
      </c>
      <c r="R33" s="44"/>
      <c r="S33" s="44"/>
      <c r="T33" s="44"/>
      <c r="U33" s="44"/>
      <c r="V33" s="44"/>
      <c r="W33" s="44"/>
      <c r="X33" s="44"/>
      <c r="Y33" s="138"/>
      <c r="Z33" s="109" t="s">
        <v>31</v>
      </c>
      <c r="AA33" s="29"/>
      <c r="AB33" s="26"/>
      <c r="AC33" s="26">
        <v>3</v>
      </c>
      <c r="AD33" s="26"/>
      <c r="AE33" s="26"/>
      <c r="AF33" s="26"/>
      <c r="AG33" s="28"/>
      <c r="AH33" s="155">
        <v>3</v>
      </c>
    </row>
    <row r="34" spans="1:34" ht="24.95" customHeight="1" x14ac:dyDescent="0.3">
      <c r="A34" s="109">
        <v>24</v>
      </c>
      <c r="B34" s="100" t="s">
        <v>52</v>
      </c>
      <c r="C34" s="93">
        <v>60</v>
      </c>
      <c r="D34" s="44">
        <v>30</v>
      </c>
      <c r="E34" s="12">
        <v>30</v>
      </c>
      <c r="F34" s="107"/>
      <c r="G34" s="93"/>
      <c r="H34" s="44">
        <v>30</v>
      </c>
      <c r="I34" s="44"/>
      <c r="J34" s="26"/>
      <c r="K34" s="28"/>
      <c r="L34" s="93"/>
      <c r="M34" s="44"/>
      <c r="N34" s="44"/>
      <c r="O34" s="44"/>
      <c r="P34" s="44">
        <v>30</v>
      </c>
      <c r="Q34" s="44">
        <v>30</v>
      </c>
      <c r="R34" s="44"/>
      <c r="S34" s="44"/>
      <c r="T34" s="44"/>
      <c r="U34" s="44"/>
      <c r="V34" s="44"/>
      <c r="W34" s="44"/>
      <c r="X34" s="44"/>
      <c r="Y34" s="138"/>
      <c r="Z34" s="109" t="s">
        <v>31</v>
      </c>
      <c r="AA34" s="29"/>
      <c r="AB34" s="26"/>
      <c r="AC34" s="26">
        <v>4</v>
      </c>
      <c r="AD34" s="26"/>
      <c r="AE34" s="26"/>
      <c r="AF34" s="26"/>
      <c r="AG34" s="28"/>
      <c r="AH34" s="155">
        <v>4</v>
      </c>
    </row>
    <row r="35" spans="1:34" ht="24.95" customHeight="1" x14ac:dyDescent="0.3">
      <c r="A35" s="108">
        <v>25</v>
      </c>
      <c r="B35" s="100" t="s">
        <v>53</v>
      </c>
      <c r="C35" s="93">
        <v>120</v>
      </c>
      <c r="D35" s="44">
        <v>60</v>
      </c>
      <c r="E35" s="12">
        <v>60</v>
      </c>
      <c r="F35" s="107"/>
      <c r="G35" s="93"/>
      <c r="H35" s="44">
        <v>46</v>
      </c>
      <c r="I35" s="44">
        <v>14</v>
      </c>
      <c r="J35" s="26"/>
      <c r="K35" s="28"/>
      <c r="L35" s="93"/>
      <c r="M35" s="44"/>
      <c r="N35" s="44"/>
      <c r="O35" s="44"/>
      <c r="P35" s="44">
        <v>30</v>
      </c>
      <c r="Q35" s="44">
        <v>30</v>
      </c>
      <c r="R35" s="44">
        <v>30</v>
      </c>
      <c r="S35" s="44">
        <v>30</v>
      </c>
      <c r="T35" s="44"/>
      <c r="U35" s="44"/>
      <c r="V35" s="44"/>
      <c r="W35" s="44"/>
      <c r="X35" s="44"/>
      <c r="Y35" s="138"/>
      <c r="Z35" s="109" t="s">
        <v>31</v>
      </c>
      <c r="AA35" s="29"/>
      <c r="AB35" s="26"/>
      <c r="AC35" s="26">
        <v>4</v>
      </c>
      <c r="AD35" s="26">
        <v>4</v>
      </c>
      <c r="AE35" s="26"/>
      <c r="AF35" s="26"/>
      <c r="AG35" s="28"/>
      <c r="AH35" s="155">
        <v>8</v>
      </c>
    </row>
    <row r="36" spans="1:34" ht="24.95" customHeight="1" x14ac:dyDescent="0.3">
      <c r="A36" s="107">
        <v>26</v>
      </c>
      <c r="B36" s="100" t="s">
        <v>54</v>
      </c>
      <c r="C36" s="93">
        <v>30</v>
      </c>
      <c r="D36" s="44">
        <v>15</v>
      </c>
      <c r="E36" s="12">
        <v>15</v>
      </c>
      <c r="F36" s="107"/>
      <c r="G36" s="93"/>
      <c r="H36" s="44"/>
      <c r="I36" s="44">
        <v>15</v>
      </c>
      <c r="J36" s="26"/>
      <c r="K36" s="28"/>
      <c r="L36" s="93"/>
      <c r="M36" s="44"/>
      <c r="N36" s="44"/>
      <c r="O36" s="44"/>
      <c r="P36" s="44"/>
      <c r="Q36" s="44"/>
      <c r="R36" s="44">
        <v>15</v>
      </c>
      <c r="S36" s="44">
        <v>15</v>
      </c>
      <c r="T36" s="44"/>
      <c r="U36" s="44"/>
      <c r="V36" s="44"/>
      <c r="W36" s="44"/>
      <c r="X36" s="44"/>
      <c r="Y36" s="138"/>
      <c r="Z36" s="109" t="s">
        <v>29</v>
      </c>
      <c r="AA36" s="29"/>
      <c r="AB36" s="26"/>
      <c r="AC36" s="26"/>
      <c r="AD36" s="26">
        <v>3</v>
      </c>
      <c r="AE36" s="26"/>
      <c r="AF36" s="26"/>
      <c r="AG36" s="28"/>
      <c r="AH36" s="155">
        <v>3</v>
      </c>
    </row>
    <row r="37" spans="1:34" ht="24.95" customHeight="1" x14ac:dyDescent="0.3">
      <c r="A37" s="109">
        <v>27</v>
      </c>
      <c r="B37" s="100" t="s">
        <v>55</v>
      </c>
      <c r="C37" s="93">
        <v>45</v>
      </c>
      <c r="D37" s="44">
        <v>15</v>
      </c>
      <c r="E37" s="12">
        <v>30</v>
      </c>
      <c r="F37" s="107"/>
      <c r="G37" s="93"/>
      <c r="H37" s="44"/>
      <c r="I37" s="44">
        <v>30</v>
      </c>
      <c r="J37" s="26"/>
      <c r="K37" s="28"/>
      <c r="L37" s="93"/>
      <c r="M37" s="44"/>
      <c r="N37" s="44"/>
      <c r="O37" s="44"/>
      <c r="P37" s="44"/>
      <c r="Q37" s="44"/>
      <c r="R37" s="44">
        <v>15</v>
      </c>
      <c r="S37" s="44">
        <v>30</v>
      </c>
      <c r="T37" s="44"/>
      <c r="U37" s="44"/>
      <c r="V37" s="44"/>
      <c r="W37" s="44"/>
      <c r="X37" s="44"/>
      <c r="Y37" s="138"/>
      <c r="Z37" s="109" t="s">
        <v>31</v>
      </c>
      <c r="AA37" s="29"/>
      <c r="AB37" s="26"/>
      <c r="AC37" s="26"/>
      <c r="AD37" s="26">
        <v>3</v>
      </c>
      <c r="AE37" s="26"/>
      <c r="AF37" s="26"/>
      <c r="AG37" s="28"/>
      <c r="AH37" s="155">
        <v>3</v>
      </c>
    </row>
    <row r="38" spans="1:34" ht="24.95" customHeight="1" x14ac:dyDescent="0.3">
      <c r="A38" s="109">
        <v>28</v>
      </c>
      <c r="B38" s="100" t="s">
        <v>56</v>
      </c>
      <c r="C38" s="93">
        <v>45</v>
      </c>
      <c r="D38" s="44">
        <v>15</v>
      </c>
      <c r="E38" s="12">
        <v>30</v>
      </c>
      <c r="F38" s="107"/>
      <c r="G38" s="93">
        <v>5</v>
      </c>
      <c r="H38" s="44"/>
      <c r="I38" s="44">
        <v>15</v>
      </c>
      <c r="J38" s="26">
        <v>10</v>
      </c>
      <c r="K38" s="28"/>
      <c r="L38" s="93"/>
      <c r="M38" s="44"/>
      <c r="N38" s="44"/>
      <c r="O38" s="44"/>
      <c r="P38" s="44"/>
      <c r="Q38" s="44"/>
      <c r="R38" s="44">
        <v>15</v>
      </c>
      <c r="S38" s="44">
        <v>30</v>
      </c>
      <c r="T38" s="44"/>
      <c r="U38" s="44"/>
      <c r="V38" s="44"/>
      <c r="W38" s="44"/>
      <c r="X38" s="44"/>
      <c r="Y38" s="138"/>
      <c r="Z38" s="109" t="s">
        <v>31</v>
      </c>
      <c r="AA38" s="29"/>
      <c r="AB38" s="26"/>
      <c r="AC38" s="26"/>
      <c r="AD38" s="26">
        <v>3</v>
      </c>
      <c r="AE38" s="26"/>
      <c r="AF38" s="26"/>
      <c r="AG38" s="28"/>
      <c r="AH38" s="155">
        <v>3</v>
      </c>
    </row>
    <row r="39" spans="1:34" ht="24.95" customHeight="1" x14ac:dyDescent="0.3">
      <c r="A39" s="107">
        <v>29</v>
      </c>
      <c r="B39" s="100" t="s">
        <v>57</v>
      </c>
      <c r="C39" s="93">
        <v>45</v>
      </c>
      <c r="D39" s="44">
        <v>30</v>
      </c>
      <c r="E39" s="12">
        <v>15</v>
      </c>
      <c r="F39" s="107"/>
      <c r="G39" s="93"/>
      <c r="H39" s="44">
        <v>15</v>
      </c>
      <c r="I39" s="44"/>
      <c r="J39" s="26"/>
      <c r="K39" s="28"/>
      <c r="L39" s="93"/>
      <c r="M39" s="44"/>
      <c r="N39" s="44"/>
      <c r="O39" s="44"/>
      <c r="P39" s="44"/>
      <c r="Q39" s="44"/>
      <c r="R39" s="44">
        <v>30</v>
      </c>
      <c r="S39" s="44">
        <v>15</v>
      </c>
      <c r="T39" s="44"/>
      <c r="U39" s="44"/>
      <c r="V39" s="44"/>
      <c r="W39" s="44"/>
      <c r="X39" s="44"/>
      <c r="Y39" s="138"/>
      <c r="Z39" s="107" t="s">
        <v>31</v>
      </c>
      <c r="AA39" s="13"/>
      <c r="AB39" s="44"/>
      <c r="AC39" s="44"/>
      <c r="AD39" s="44">
        <v>3</v>
      </c>
      <c r="AE39" s="44"/>
      <c r="AF39" s="44"/>
      <c r="AG39" s="12"/>
      <c r="AH39" s="151">
        <v>3</v>
      </c>
    </row>
    <row r="40" spans="1:34" ht="24.95" customHeight="1" x14ac:dyDescent="0.3">
      <c r="A40" s="109">
        <v>30</v>
      </c>
      <c r="B40" s="100" t="s">
        <v>58</v>
      </c>
      <c r="C40" s="93">
        <v>45</v>
      </c>
      <c r="D40" s="44">
        <v>15</v>
      </c>
      <c r="E40" s="12">
        <v>30</v>
      </c>
      <c r="F40" s="107"/>
      <c r="G40" s="93"/>
      <c r="H40" s="44"/>
      <c r="I40" s="44">
        <v>10</v>
      </c>
      <c r="J40" s="26">
        <v>20</v>
      </c>
      <c r="K40" s="28"/>
      <c r="L40" s="93"/>
      <c r="M40" s="44"/>
      <c r="N40" s="44"/>
      <c r="O40" s="44"/>
      <c r="P40" s="44"/>
      <c r="Q40" s="44"/>
      <c r="R40" s="44"/>
      <c r="S40" s="44"/>
      <c r="T40" s="44">
        <v>15</v>
      </c>
      <c r="U40" s="44">
        <v>30</v>
      </c>
      <c r="V40" s="44"/>
      <c r="W40" s="52"/>
      <c r="X40" s="52"/>
      <c r="Y40" s="142"/>
      <c r="Z40" s="109" t="s">
        <v>31</v>
      </c>
      <c r="AA40" s="160"/>
      <c r="AB40" s="30"/>
      <c r="AC40" s="30"/>
      <c r="AD40" s="30"/>
      <c r="AE40" s="26">
        <v>4</v>
      </c>
      <c r="AF40" s="26"/>
      <c r="AG40" s="28"/>
      <c r="AH40" s="155">
        <v>4</v>
      </c>
    </row>
    <row r="41" spans="1:34" ht="24.95" customHeight="1" x14ac:dyDescent="0.3">
      <c r="A41" s="109">
        <v>31</v>
      </c>
      <c r="B41" s="100" t="s">
        <v>59</v>
      </c>
      <c r="C41" s="93">
        <v>45</v>
      </c>
      <c r="D41" s="44">
        <v>15</v>
      </c>
      <c r="E41" s="12">
        <v>30</v>
      </c>
      <c r="F41" s="107"/>
      <c r="G41" s="93"/>
      <c r="H41" s="44"/>
      <c r="I41" s="44"/>
      <c r="J41" s="26">
        <v>30</v>
      </c>
      <c r="K41" s="28"/>
      <c r="L41" s="93"/>
      <c r="M41" s="44"/>
      <c r="N41" s="44"/>
      <c r="O41" s="44"/>
      <c r="P41" s="44"/>
      <c r="Q41" s="44"/>
      <c r="R41" s="44"/>
      <c r="S41" s="44"/>
      <c r="T41" s="44">
        <v>15</v>
      </c>
      <c r="U41" s="44">
        <v>30</v>
      </c>
      <c r="V41" s="44"/>
      <c r="W41" s="44"/>
      <c r="X41" s="44"/>
      <c r="Y41" s="138"/>
      <c r="Z41" s="109" t="s">
        <v>29</v>
      </c>
      <c r="AA41" s="29"/>
      <c r="AB41" s="26"/>
      <c r="AC41" s="26"/>
      <c r="AD41" s="26"/>
      <c r="AE41" s="26">
        <v>4</v>
      </c>
      <c r="AF41" s="26"/>
      <c r="AG41" s="28"/>
      <c r="AH41" s="155">
        <v>4</v>
      </c>
    </row>
    <row r="42" spans="1:34" ht="24.95" customHeight="1" x14ac:dyDescent="0.3">
      <c r="A42" s="109">
        <v>32</v>
      </c>
      <c r="B42" s="100" t="s">
        <v>60</v>
      </c>
      <c r="C42" s="93">
        <v>45</v>
      </c>
      <c r="D42" s="44">
        <v>15</v>
      </c>
      <c r="E42" s="12">
        <v>30</v>
      </c>
      <c r="F42" s="107"/>
      <c r="G42" s="93"/>
      <c r="H42" s="44">
        <v>27</v>
      </c>
      <c r="I42" s="44">
        <v>3</v>
      </c>
      <c r="J42" s="26"/>
      <c r="K42" s="28"/>
      <c r="L42" s="93"/>
      <c r="M42" s="44"/>
      <c r="N42" s="44"/>
      <c r="O42" s="44"/>
      <c r="P42" s="44"/>
      <c r="Q42" s="44"/>
      <c r="R42" s="44"/>
      <c r="S42" s="44"/>
      <c r="T42" s="44">
        <v>15</v>
      </c>
      <c r="U42" s="44">
        <v>30</v>
      </c>
      <c r="V42" s="44"/>
      <c r="W42" s="44"/>
      <c r="X42" s="44"/>
      <c r="Y42" s="138"/>
      <c r="Z42" s="109" t="s">
        <v>31</v>
      </c>
      <c r="AA42" s="29"/>
      <c r="AB42" s="26"/>
      <c r="AC42" s="26"/>
      <c r="AD42" s="26"/>
      <c r="AE42" s="26">
        <v>3</v>
      </c>
      <c r="AF42" s="26"/>
      <c r="AG42" s="28"/>
      <c r="AH42" s="155">
        <v>3</v>
      </c>
    </row>
    <row r="43" spans="1:34" ht="24.95" customHeight="1" x14ac:dyDescent="0.3">
      <c r="A43" s="109">
        <v>33</v>
      </c>
      <c r="B43" s="100" t="s">
        <v>61</v>
      </c>
      <c r="C43" s="93">
        <v>45</v>
      </c>
      <c r="D43" s="44">
        <v>15</v>
      </c>
      <c r="E43" s="12">
        <v>30</v>
      </c>
      <c r="F43" s="107"/>
      <c r="G43" s="93"/>
      <c r="H43" s="44">
        <v>27</v>
      </c>
      <c r="I43" s="44">
        <v>3</v>
      </c>
      <c r="J43" s="26"/>
      <c r="K43" s="28"/>
      <c r="L43" s="93"/>
      <c r="M43" s="44"/>
      <c r="N43" s="44"/>
      <c r="O43" s="44"/>
      <c r="P43" s="63"/>
      <c r="Q43" s="63"/>
      <c r="R43" s="44"/>
      <c r="S43" s="44"/>
      <c r="T43" s="44">
        <v>15</v>
      </c>
      <c r="U43" s="44">
        <v>30</v>
      </c>
      <c r="V43" s="44"/>
      <c r="W43" s="44"/>
      <c r="X43" s="44"/>
      <c r="Y43" s="138"/>
      <c r="Z43" s="109" t="s">
        <v>31</v>
      </c>
      <c r="AA43" s="29"/>
      <c r="AB43" s="26"/>
      <c r="AC43" s="26"/>
      <c r="AD43" s="26"/>
      <c r="AE43" s="26">
        <v>3</v>
      </c>
      <c r="AF43" s="26"/>
      <c r="AG43" s="28"/>
      <c r="AH43" s="155">
        <v>3</v>
      </c>
    </row>
    <row r="44" spans="1:34" ht="24.95" customHeight="1" x14ac:dyDescent="0.3">
      <c r="A44" s="108">
        <v>34</v>
      </c>
      <c r="B44" s="100" t="s">
        <v>62</v>
      </c>
      <c r="C44" s="93">
        <v>30</v>
      </c>
      <c r="D44" s="44">
        <v>15</v>
      </c>
      <c r="E44" s="12">
        <v>15</v>
      </c>
      <c r="F44" s="107"/>
      <c r="G44" s="93">
        <v>7</v>
      </c>
      <c r="H44" s="44">
        <v>8</v>
      </c>
      <c r="I44" s="44"/>
      <c r="J44" s="26"/>
      <c r="K44" s="28"/>
      <c r="L44" s="93"/>
      <c r="M44" s="44"/>
      <c r="N44" s="44"/>
      <c r="O44" s="44"/>
      <c r="P44" s="63"/>
      <c r="Q44" s="63"/>
      <c r="R44" s="44"/>
      <c r="S44" s="44"/>
      <c r="T44" s="44">
        <v>15</v>
      </c>
      <c r="U44" s="44">
        <v>15</v>
      </c>
      <c r="V44" s="44"/>
      <c r="W44" s="44"/>
      <c r="X44" s="44"/>
      <c r="Y44" s="138"/>
      <c r="Z44" s="109" t="s">
        <v>29</v>
      </c>
      <c r="AA44" s="29"/>
      <c r="AB44" s="26"/>
      <c r="AC44" s="26"/>
      <c r="AD44" s="26"/>
      <c r="AE44" s="26">
        <v>3</v>
      </c>
      <c r="AF44" s="26"/>
      <c r="AG44" s="28"/>
      <c r="AH44" s="155">
        <v>3</v>
      </c>
    </row>
    <row r="45" spans="1:34" ht="24.95" customHeight="1" x14ac:dyDescent="0.3">
      <c r="A45" s="107">
        <v>35</v>
      </c>
      <c r="B45" s="100" t="s">
        <v>63</v>
      </c>
      <c r="C45" s="93">
        <v>30</v>
      </c>
      <c r="D45" s="44">
        <v>15</v>
      </c>
      <c r="E45" s="12">
        <v>15</v>
      </c>
      <c r="F45" s="107"/>
      <c r="G45" s="93"/>
      <c r="H45" s="44"/>
      <c r="I45" s="44">
        <v>4</v>
      </c>
      <c r="J45" s="26">
        <v>11</v>
      </c>
      <c r="K45" s="28"/>
      <c r="L45" s="93"/>
      <c r="M45" s="44"/>
      <c r="N45" s="44"/>
      <c r="O45" s="44"/>
      <c r="P45" s="44"/>
      <c r="Q45" s="44"/>
      <c r="R45" s="44"/>
      <c r="S45" s="44"/>
      <c r="T45" s="44">
        <v>15</v>
      </c>
      <c r="U45" s="44">
        <v>15</v>
      </c>
      <c r="V45" s="44"/>
      <c r="W45" s="44"/>
      <c r="X45" s="44"/>
      <c r="Y45" s="138"/>
      <c r="Z45" s="109" t="s">
        <v>29</v>
      </c>
      <c r="AA45" s="29"/>
      <c r="AB45" s="26"/>
      <c r="AC45" s="26"/>
      <c r="AD45" s="26"/>
      <c r="AE45" s="26">
        <v>3</v>
      </c>
      <c r="AF45" s="26"/>
      <c r="AG45" s="28"/>
      <c r="AH45" s="155">
        <v>3</v>
      </c>
    </row>
    <row r="46" spans="1:34" ht="24.95" customHeight="1" x14ac:dyDescent="0.3">
      <c r="A46" s="109">
        <v>36</v>
      </c>
      <c r="B46" s="101" t="s">
        <v>64</v>
      </c>
      <c r="C46" s="96">
        <v>45</v>
      </c>
      <c r="D46" s="26">
        <v>15</v>
      </c>
      <c r="E46" s="28">
        <v>30</v>
      </c>
      <c r="F46" s="109"/>
      <c r="G46" s="96"/>
      <c r="H46" s="26"/>
      <c r="I46" s="26">
        <v>30</v>
      </c>
      <c r="J46" s="26"/>
      <c r="K46" s="28"/>
      <c r="L46" s="96"/>
      <c r="M46" s="26"/>
      <c r="N46" s="26"/>
      <c r="O46" s="26"/>
      <c r="P46" s="26"/>
      <c r="Q46" s="26"/>
      <c r="R46" s="71"/>
      <c r="S46" s="71"/>
      <c r="T46" s="26">
        <v>15</v>
      </c>
      <c r="U46" s="26">
        <v>15</v>
      </c>
      <c r="V46" s="26">
        <v>0</v>
      </c>
      <c r="W46" s="26">
        <v>15</v>
      </c>
      <c r="X46" s="26"/>
      <c r="Y46" s="143"/>
      <c r="Z46" s="109" t="s">
        <v>29</v>
      </c>
      <c r="AA46" s="29"/>
      <c r="AB46" s="26"/>
      <c r="AC46" s="26"/>
      <c r="AD46" s="26"/>
      <c r="AE46" s="26">
        <v>1</v>
      </c>
      <c r="AF46" s="26">
        <v>1</v>
      </c>
      <c r="AG46" s="28"/>
      <c r="AH46" s="155">
        <v>2</v>
      </c>
    </row>
    <row r="47" spans="1:34" ht="24.95" customHeight="1" x14ac:dyDescent="0.3">
      <c r="A47" s="109">
        <v>37</v>
      </c>
      <c r="B47" s="100" t="s">
        <v>65</v>
      </c>
      <c r="C47" s="93">
        <v>30</v>
      </c>
      <c r="D47" s="44">
        <v>15</v>
      </c>
      <c r="E47" s="12">
        <v>15</v>
      </c>
      <c r="F47" s="107"/>
      <c r="G47" s="93"/>
      <c r="H47" s="44">
        <v>15</v>
      </c>
      <c r="I47" s="44"/>
      <c r="J47" s="26"/>
      <c r="K47" s="28"/>
      <c r="L47" s="93"/>
      <c r="M47" s="44"/>
      <c r="N47" s="44"/>
      <c r="O47" s="44"/>
      <c r="P47" s="44"/>
      <c r="Q47" s="44"/>
      <c r="R47" s="44"/>
      <c r="S47" s="44"/>
      <c r="T47" s="44"/>
      <c r="U47" s="44"/>
      <c r="V47" s="44">
        <v>15</v>
      </c>
      <c r="W47" s="44">
        <v>15</v>
      </c>
      <c r="X47" s="52"/>
      <c r="Y47" s="142"/>
      <c r="Z47" s="109" t="s">
        <v>29</v>
      </c>
      <c r="AA47" s="160"/>
      <c r="AB47" s="30"/>
      <c r="AC47" s="30"/>
      <c r="AD47" s="30"/>
      <c r="AE47" s="26"/>
      <c r="AF47" s="26">
        <v>2</v>
      </c>
      <c r="AG47" s="28"/>
      <c r="AH47" s="155">
        <v>2</v>
      </c>
    </row>
    <row r="48" spans="1:34" ht="24.95" customHeight="1" x14ac:dyDescent="0.3">
      <c r="A48" s="107">
        <v>38</v>
      </c>
      <c r="B48" s="100" t="s">
        <v>66</v>
      </c>
      <c r="C48" s="93">
        <v>30</v>
      </c>
      <c r="D48" s="44">
        <v>0</v>
      </c>
      <c r="E48" s="12">
        <v>30</v>
      </c>
      <c r="F48" s="107"/>
      <c r="G48" s="93"/>
      <c r="H48" s="44">
        <v>30</v>
      </c>
      <c r="I48" s="44"/>
      <c r="J48" s="26"/>
      <c r="K48" s="28"/>
      <c r="L48" s="93"/>
      <c r="M48" s="44"/>
      <c r="N48" s="44"/>
      <c r="O48" s="44"/>
      <c r="P48" s="44"/>
      <c r="Q48" s="44"/>
      <c r="R48" s="44"/>
      <c r="S48" s="44"/>
      <c r="T48" s="44"/>
      <c r="U48" s="44"/>
      <c r="V48" s="44">
        <v>0</v>
      </c>
      <c r="W48" s="44">
        <v>30</v>
      </c>
      <c r="X48" s="44"/>
      <c r="Y48" s="138"/>
      <c r="Z48" s="109" t="s">
        <v>31</v>
      </c>
      <c r="AA48" s="29"/>
      <c r="AB48" s="26"/>
      <c r="AC48" s="26"/>
      <c r="AD48" s="26"/>
      <c r="AE48" s="26"/>
      <c r="AF48" s="26">
        <v>2</v>
      </c>
      <c r="AG48" s="28"/>
      <c r="AH48" s="155">
        <v>2</v>
      </c>
    </row>
    <row r="49" spans="1:35" ht="24.95" customHeight="1" x14ac:dyDescent="0.3">
      <c r="A49" s="107">
        <v>39</v>
      </c>
      <c r="B49" s="102" t="s">
        <v>69</v>
      </c>
      <c r="C49" s="97">
        <v>25</v>
      </c>
      <c r="D49" s="18">
        <v>0</v>
      </c>
      <c r="E49" s="82">
        <v>25</v>
      </c>
      <c r="F49" s="113"/>
      <c r="G49" s="13"/>
      <c r="H49" s="44"/>
      <c r="I49" s="44">
        <v>25</v>
      </c>
      <c r="J49" s="26"/>
      <c r="K49" s="28"/>
      <c r="L49" s="93"/>
      <c r="M49" s="44"/>
      <c r="N49" s="44"/>
      <c r="O49" s="44"/>
      <c r="P49" s="44"/>
      <c r="Q49" s="44"/>
      <c r="R49" s="44"/>
      <c r="S49" s="44"/>
      <c r="T49" s="44"/>
      <c r="U49" s="44"/>
      <c r="V49" s="44">
        <v>0</v>
      </c>
      <c r="W49" s="44">
        <v>25</v>
      </c>
      <c r="X49" s="44"/>
      <c r="Y49" s="12"/>
      <c r="Z49" s="150" t="s">
        <v>29</v>
      </c>
      <c r="AA49" s="159"/>
      <c r="AB49" s="27"/>
      <c r="AC49" s="27"/>
      <c r="AD49" s="27"/>
      <c r="AE49" s="27"/>
      <c r="AF49" s="27">
        <v>1</v>
      </c>
      <c r="AG49" s="81"/>
      <c r="AH49" s="154">
        <v>1</v>
      </c>
    </row>
    <row r="50" spans="1:35" ht="24.95" customHeight="1" x14ac:dyDescent="0.3">
      <c r="A50" s="109">
        <v>40</v>
      </c>
      <c r="B50" s="100" t="s">
        <v>67</v>
      </c>
      <c r="C50" s="93">
        <v>60</v>
      </c>
      <c r="D50" s="44">
        <v>30</v>
      </c>
      <c r="E50" s="12">
        <v>30</v>
      </c>
      <c r="F50" s="107"/>
      <c r="G50" s="95"/>
      <c r="H50" s="23">
        <v>30</v>
      </c>
      <c r="I50" s="23"/>
      <c r="J50" s="25"/>
      <c r="K50" s="34"/>
      <c r="L50" s="95"/>
      <c r="M50" s="23"/>
      <c r="N50" s="23"/>
      <c r="O50" s="23"/>
      <c r="P50" s="193"/>
      <c r="Q50" s="193"/>
      <c r="R50" s="23"/>
      <c r="S50" s="23"/>
      <c r="T50" s="23"/>
      <c r="U50" s="23"/>
      <c r="V50" s="23">
        <v>15</v>
      </c>
      <c r="W50" s="23">
        <v>15</v>
      </c>
      <c r="X50" s="23">
        <v>15</v>
      </c>
      <c r="Y50" s="140">
        <v>15</v>
      </c>
      <c r="Z50" s="109" t="s">
        <v>29</v>
      </c>
      <c r="AA50" s="29"/>
      <c r="AB50" s="26"/>
      <c r="AC50" s="26"/>
      <c r="AD50" s="26"/>
      <c r="AE50" s="26"/>
      <c r="AF50" s="26">
        <v>2</v>
      </c>
      <c r="AG50" s="28">
        <v>2</v>
      </c>
      <c r="AH50" s="155">
        <v>4</v>
      </c>
    </row>
    <row r="51" spans="1:35" ht="24.95" customHeight="1" thickBot="1" x14ac:dyDescent="0.35">
      <c r="A51" s="109">
        <v>41</v>
      </c>
      <c r="B51" s="100" t="s">
        <v>68</v>
      </c>
      <c r="C51" s="93">
        <v>30</v>
      </c>
      <c r="D51" s="44">
        <v>15</v>
      </c>
      <c r="E51" s="12">
        <v>15</v>
      </c>
      <c r="F51" s="107"/>
      <c r="G51" s="93">
        <v>10</v>
      </c>
      <c r="H51" s="44"/>
      <c r="I51" s="44">
        <v>5</v>
      </c>
      <c r="J51" s="26"/>
      <c r="K51" s="28"/>
      <c r="L51" s="9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>
        <v>15</v>
      </c>
      <c r="Y51" s="138">
        <v>15</v>
      </c>
      <c r="Z51" s="109" t="s">
        <v>29</v>
      </c>
      <c r="AA51" s="29"/>
      <c r="AB51" s="26"/>
      <c r="AC51" s="26"/>
      <c r="AD51" s="26"/>
      <c r="AE51" s="26"/>
      <c r="AF51" s="26"/>
      <c r="AG51" s="28">
        <v>2</v>
      </c>
      <c r="AH51" s="155">
        <v>2</v>
      </c>
    </row>
    <row r="52" spans="1:35" ht="24.95" customHeight="1" thickBot="1" x14ac:dyDescent="0.35">
      <c r="A52" s="231" t="s">
        <v>70</v>
      </c>
      <c r="B52" s="232"/>
      <c r="C52" s="118">
        <f>C9+C16</f>
        <v>1801</v>
      </c>
      <c r="D52" s="15">
        <f t="shared" ref="D52:AH52" si="5">D9+D16</f>
        <v>686</v>
      </c>
      <c r="E52" s="121">
        <f t="shared" si="5"/>
        <v>1115</v>
      </c>
      <c r="F52" s="131"/>
      <c r="G52" s="118">
        <f t="shared" si="5"/>
        <v>64</v>
      </c>
      <c r="H52" s="118">
        <f t="shared" si="5"/>
        <v>423</v>
      </c>
      <c r="I52" s="118">
        <f t="shared" si="5"/>
        <v>184</v>
      </c>
      <c r="J52" s="118">
        <f t="shared" si="5"/>
        <v>249</v>
      </c>
      <c r="K52" s="196">
        <f t="shared" si="5"/>
        <v>180</v>
      </c>
      <c r="L52" s="197">
        <f t="shared" si="5"/>
        <v>110</v>
      </c>
      <c r="M52" s="15">
        <f t="shared" si="5"/>
        <v>250</v>
      </c>
      <c r="N52" s="15">
        <f t="shared" si="5"/>
        <v>165</v>
      </c>
      <c r="O52" s="15">
        <f>O9+O16</f>
        <v>195</v>
      </c>
      <c r="P52" s="15">
        <f t="shared" si="5"/>
        <v>105</v>
      </c>
      <c r="Q52" s="15">
        <f t="shared" si="5"/>
        <v>195</v>
      </c>
      <c r="R52" s="15">
        <f t="shared" si="5"/>
        <v>105</v>
      </c>
      <c r="S52" s="15">
        <f t="shared" si="5"/>
        <v>150</v>
      </c>
      <c r="T52" s="15">
        <f t="shared" si="5"/>
        <v>123</v>
      </c>
      <c r="U52" s="15">
        <f>U9+U16</f>
        <v>195</v>
      </c>
      <c r="V52" s="15">
        <f t="shared" si="5"/>
        <v>30</v>
      </c>
      <c r="W52" s="15">
        <f t="shared" si="5"/>
        <v>100</v>
      </c>
      <c r="X52" s="15">
        <f t="shared" si="5"/>
        <v>63</v>
      </c>
      <c r="Y52" s="145">
        <f t="shared" si="5"/>
        <v>30</v>
      </c>
      <c r="Z52" s="201"/>
      <c r="AA52" s="199">
        <f t="shared" si="5"/>
        <v>30</v>
      </c>
      <c r="AB52" s="145">
        <f t="shared" si="5"/>
        <v>27</v>
      </c>
      <c r="AC52" s="145">
        <f t="shared" si="5"/>
        <v>21</v>
      </c>
      <c r="AD52" s="145">
        <f t="shared" si="5"/>
        <v>18</v>
      </c>
      <c r="AE52" s="145">
        <f t="shared" si="5"/>
        <v>24</v>
      </c>
      <c r="AF52" s="145">
        <f t="shared" si="5"/>
        <v>8</v>
      </c>
      <c r="AG52" s="145">
        <f t="shared" si="5"/>
        <v>5</v>
      </c>
      <c r="AH52" s="145">
        <f t="shared" si="5"/>
        <v>133</v>
      </c>
      <c r="AI52" s="72"/>
    </row>
    <row r="53" spans="1:35" s="4" customFormat="1" ht="24.95" customHeight="1" thickBot="1" x14ac:dyDescent="0.25">
      <c r="A53" s="209" t="s">
        <v>71</v>
      </c>
      <c r="B53" s="210"/>
      <c r="C53" s="195">
        <f>SUM(C54:C59)</f>
        <v>540</v>
      </c>
      <c r="D53" s="137">
        <f t="shared" ref="D53:E53" si="6">SUM(D54:D59)</f>
        <v>270</v>
      </c>
      <c r="E53" s="90">
        <f t="shared" si="6"/>
        <v>270</v>
      </c>
      <c r="F53" s="132"/>
      <c r="G53" s="90">
        <f t="shared" ref="G53:J53" si="7">SUM(G54:G59)</f>
        <v>0</v>
      </c>
      <c r="H53" s="90">
        <f t="shared" si="7"/>
        <v>0</v>
      </c>
      <c r="I53" s="90">
        <f t="shared" si="7"/>
        <v>0</v>
      </c>
      <c r="J53" s="90">
        <f t="shared" si="7"/>
        <v>0</v>
      </c>
      <c r="K53" s="90">
        <f>SUM(K54:K59)</f>
        <v>270</v>
      </c>
      <c r="L53" s="117">
        <v>0</v>
      </c>
      <c r="M53" s="89">
        <v>0</v>
      </c>
      <c r="N53" s="89">
        <v>15</v>
      </c>
      <c r="O53" s="89">
        <v>15</v>
      </c>
      <c r="P53" s="89">
        <v>45</v>
      </c>
      <c r="Q53" s="89">
        <v>45</v>
      </c>
      <c r="R53" s="89">
        <v>30</v>
      </c>
      <c r="S53" s="89">
        <v>30</v>
      </c>
      <c r="T53" s="89">
        <v>30</v>
      </c>
      <c r="U53" s="89">
        <v>30</v>
      </c>
      <c r="V53" s="89">
        <v>60</v>
      </c>
      <c r="W53" s="89">
        <v>60</v>
      </c>
      <c r="X53" s="89">
        <v>75</v>
      </c>
      <c r="Y53" s="137">
        <v>75</v>
      </c>
      <c r="Z53" s="130"/>
      <c r="AA53" s="125">
        <v>0</v>
      </c>
      <c r="AB53" s="89">
        <v>6</v>
      </c>
      <c r="AC53" s="89">
        <v>9</v>
      </c>
      <c r="AD53" s="89">
        <v>6</v>
      </c>
      <c r="AE53" s="89">
        <v>6</v>
      </c>
      <c r="AF53" s="89">
        <v>12</v>
      </c>
      <c r="AG53" s="90">
        <v>15</v>
      </c>
      <c r="AH53" s="156">
        <f>SUM(AA53:AG53)</f>
        <v>54</v>
      </c>
      <c r="AI53" s="60"/>
    </row>
    <row r="54" spans="1:35" ht="24.95" customHeight="1" x14ac:dyDescent="0.3">
      <c r="A54" s="112">
        <v>1</v>
      </c>
      <c r="B54" s="194" t="s">
        <v>115</v>
      </c>
      <c r="C54" s="94">
        <v>30</v>
      </c>
      <c r="D54" s="46">
        <v>15</v>
      </c>
      <c r="E54" s="122">
        <v>15</v>
      </c>
      <c r="F54" s="106"/>
      <c r="G54" s="95"/>
      <c r="H54" s="23"/>
      <c r="I54" s="23"/>
      <c r="J54" s="23"/>
      <c r="K54" s="24">
        <v>15</v>
      </c>
      <c r="L54" s="95"/>
      <c r="M54" s="23"/>
      <c r="N54" s="23">
        <v>15</v>
      </c>
      <c r="O54" s="23">
        <v>15</v>
      </c>
      <c r="P54" s="23"/>
      <c r="Q54" s="23"/>
      <c r="R54" s="23"/>
      <c r="S54" s="23"/>
      <c r="T54" s="23"/>
      <c r="U54" s="23"/>
      <c r="V54" s="23"/>
      <c r="W54" s="23"/>
      <c r="X54" s="23"/>
      <c r="Y54" s="140"/>
      <c r="Z54" s="108" t="s">
        <v>29</v>
      </c>
      <c r="AA54" s="38"/>
      <c r="AB54" s="25"/>
      <c r="AC54" s="25"/>
      <c r="AD54" s="25"/>
      <c r="AE54" s="25"/>
      <c r="AF54" s="25"/>
      <c r="AG54" s="34"/>
      <c r="AH54" s="157">
        <v>3</v>
      </c>
    </row>
    <row r="55" spans="1:35" ht="24.95" customHeight="1" x14ac:dyDescent="0.3">
      <c r="A55" s="107">
        <v>2</v>
      </c>
      <c r="B55" s="191" t="s">
        <v>117</v>
      </c>
      <c r="C55" s="93">
        <v>90</v>
      </c>
      <c r="D55" s="44">
        <v>45</v>
      </c>
      <c r="E55" s="12">
        <v>45</v>
      </c>
      <c r="F55" s="107"/>
      <c r="G55" s="129"/>
      <c r="H55" s="45"/>
      <c r="I55" s="45"/>
      <c r="J55" s="45"/>
      <c r="K55" s="12">
        <v>45</v>
      </c>
      <c r="L55" s="129"/>
      <c r="M55" s="45"/>
      <c r="N55" s="45"/>
      <c r="O55" s="45"/>
      <c r="P55" s="44">
        <v>45</v>
      </c>
      <c r="Q55" s="44">
        <v>45</v>
      </c>
      <c r="R55" s="45"/>
      <c r="S55" s="45"/>
      <c r="T55" s="44"/>
      <c r="U55" s="44"/>
      <c r="V55" s="44"/>
      <c r="W55" s="44"/>
      <c r="X55" s="44"/>
      <c r="Y55" s="138"/>
      <c r="Z55" s="109" t="s">
        <v>29</v>
      </c>
      <c r="AA55" s="29"/>
      <c r="AB55" s="26"/>
      <c r="AC55" s="26"/>
      <c r="AD55" s="26"/>
      <c r="AE55" s="26"/>
      <c r="AF55" s="26"/>
      <c r="AG55" s="28"/>
      <c r="AH55" s="155">
        <v>9</v>
      </c>
    </row>
    <row r="56" spans="1:35" ht="24.95" customHeight="1" x14ac:dyDescent="0.3">
      <c r="A56" s="107">
        <v>3</v>
      </c>
      <c r="B56" s="191" t="s">
        <v>116</v>
      </c>
      <c r="C56" s="93">
        <v>60</v>
      </c>
      <c r="D56" s="44">
        <v>30</v>
      </c>
      <c r="E56" s="12">
        <v>30</v>
      </c>
      <c r="F56" s="107"/>
      <c r="G56" s="129"/>
      <c r="H56" s="45"/>
      <c r="I56" s="45"/>
      <c r="J56" s="45"/>
      <c r="K56" s="12">
        <v>30</v>
      </c>
      <c r="L56" s="129"/>
      <c r="M56" s="45"/>
      <c r="N56" s="45"/>
      <c r="O56" s="45"/>
      <c r="P56" s="45"/>
      <c r="Q56" s="45"/>
      <c r="R56" s="44">
        <v>30</v>
      </c>
      <c r="S56" s="44">
        <v>30</v>
      </c>
      <c r="T56" s="44"/>
      <c r="U56" s="44"/>
      <c r="V56" s="44"/>
      <c r="W56" s="44"/>
      <c r="X56" s="44"/>
      <c r="Y56" s="138"/>
      <c r="Z56" s="109" t="s">
        <v>29</v>
      </c>
      <c r="AA56" s="29"/>
      <c r="AB56" s="26"/>
      <c r="AC56" s="26"/>
      <c r="AD56" s="26"/>
      <c r="AE56" s="26"/>
      <c r="AF56" s="26"/>
      <c r="AG56" s="28"/>
      <c r="AH56" s="155">
        <v>6</v>
      </c>
    </row>
    <row r="57" spans="1:35" ht="24.95" customHeight="1" x14ac:dyDescent="0.3">
      <c r="A57" s="107">
        <v>4</v>
      </c>
      <c r="B57" s="191" t="s">
        <v>118</v>
      </c>
      <c r="C57" s="93">
        <v>60</v>
      </c>
      <c r="D57" s="44">
        <v>30</v>
      </c>
      <c r="E57" s="12">
        <v>30</v>
      </c>
      <c r="F57" s="107"/>
      <c r="G57" s="129"/>
      <c r="H57" s="45"/>
      <c r="I57" s="45"/>
      <c r="J57" s="45"/>
      <c r="K57" s="12">
        <v>30</v>
      </c>
      <c r="L57" s="129"/>
      <c r="M57" s="45"/>
      <c r="N57" s="45"/>
      <c r="O57" s="45"/>
      <c r="P57" s="45"/>
      <c r="Q57" s="45"/>
      <c r="R57" s="45"/>
      <c r="S57" s="45"/>
      <c r="T57" s="44">
        <v>30</v>
      </c>
      <c r="U57" s="44">
        <v>30</v>
      </c>
      <c r="V57" s="44"/>
      <c r="W57" s="44"/>
      <c r="X57" s="44"/>
      <c r="Y57" s="138"/>
      <c r="Z57" s="109" t="s">
        <v>29</v>
      </c>
      <c r="AA57" s="29"/>
      <c r="AB57" s="26"/>
      <c r="AC57" s="26"/>
      <c r="AD57" s="26"/>
      <c r="AE57" s="26"/>
      <c r="AF57" s="26"/>
      <c r="AG57" s="28"/>
      <c r="AH57" s="155">
        <v>6</v>
      </c>
    </row>
    <row r="58" spans="1:35" ht="24.95" customHeight="1" x14ac:dyDescent="0.3">
      <c r="A58" s="107">
        <v>5</v>
      </c>
      <c r="B58" s="191" t="s">
        <v>119</v>
      </c>
      <c r="C58" s="93">
        <v>150</v>
      </c>
      <c r="D58" s="44">
        <v>75</v>
      </c>
      <c r="E58" s="12">
        <v>75</v>
      </c>
      <c r="F58" s="107"/>
      <c r="G58" s="129"/>
      <c r="H58" s="45"/>
      <c r="I58" s="45"/>
      <c r="J58" s="45"/>
      <c r="K58" s="12">
        <v>75</v>
      </c>
      <c r="L58" s="129"/>
      <c r="M58" s="45"/>
      <c r="N58" s="45"/>
      <c r="O58" s="45"/>
      <c r="P58" s="45"/>
      <c r="Q58" s="45"/>
      <c r="R58" s="45"/>
      <c r="S58" s="45"/>
      <c r="T58" s="44"/>
      <c r="U58" s="44"/>
      <c r="V58" s="44">
        <v>75</v>
      </c>
      <c r="W58" s="44">
        <v>75</v>
      </c>
      <c r="X58" s="44"/>
      <c r="Y58" s="138"/>
      <c r="Z58" s="109" t="s">
        <v>29</v>
      </c>
      <c r="AA58" s="161"/>
      <c r="AB58" s="9"/>
      <c r="AC58" s="9"/>
      <c r="AD58" s="26"/>
      <c r="AE58" s="26"/>
      <c r="AF58" s="26"/>
      <c r="AG58" s="28"/>
      <c r="AH58" s="155">
        <v>15</v>
      </c>
    </row>
    <row r="59" spans="1:35" ht="24.95" customHeight="1" thickBot="1" x14ac:dyDescent="0.35">
      <c r="A59" s="166">
        <v>6</v>
      </c>
      <c r="B59" s="192" t="s">
        <v>120</v>
      </c>
      <c r="C59" s="128">
        <v>150</v>
      </c>
      <c r="D59" s="19">
        <v>75</v>
      </c>
      <c r="E59" s="167">
        <v>75</v>
      </c>
      <c r="F59" s="166"/>
      <c r="G59" s="200"/>
      <c r="H59" s="59"/>
      <c r="I59" s="59"/>
      <c r="J59" s="59"/>
      <c r="K59" s="167">
        <v>75</v>
      </c>
      <c r="L59" s="168"/>
      <c r="M59" s="59"/>
      <c r="N59" s="59"/>
      <c r="O59" s="59"/>
      <c r="P59" s="59"/>
      <c r="Q59" s="59"/>
      <c r="R59" s="59"/>
      <c r="S59" s="59"/>
      <c r="T59" s="19"/>
      <c r="U59" s="19"/>
      <c r="V59" s="19"/>
      <c r="W59" s="19"/>
      <c r="X59" s="19">
        <v>75</v>
      </c>
      <c r="Y59" s="144">
        <v>75</v>
      </c>
      <c r="Z59" s="110" t="s">
        <v>29</v>
      </c>
      <c r="AA59" s="66"/>
      <c r="AB59" s="67"/>
      <c r="AC59" s="67"/>
      <c r="AD59" s="31"/>
      <c r="AE59" s="31"/>
      <c r="AF59" s="31"/>
      <c r="AG59" s="32"/>
      <c r="AH59" s="169">
        <v>15</v>
      </c>
    </row>
    <row r="60" spans="1:35" ht="24.95" customHeight="1" thickBot="1" x14ac:dyDescent="0.35">
      <c r="A60" s="258" t="s">
        <v>95</v>
      </c>
      <c r="B60" s="259"/>
      <c r="C60" s="48">
        <f>C9+C16+C53</f>
        <v>2341</v>
      </c>
      <c r="D60" s="47">
        <f>D9+D16+D53</f>
        <v>956</v>
      </c>
      <c r="E60" s="123">
        <f>E9+E16+E53</f>
        <v>1385</v>
      </c>
      <c r="F60" s="131"/>
      <c r="G60" s="199">
        <f t="shared" ref="G60:J60" si="8">G9+G16+G53</f>
        <v>64</v>
      </c>
      <c r="H60" s="15">
        <f t="shared" si="8"/>
        <v>423</v>
      </c>
      <c r="I60" s="15">
        <f t="shared" si="8"/>
        <v>184</v>
      </c>
      <c r="J60" s="185">
        <f t="shared" si="8"/>
        <v>249</v>
      </c>
      <c r="K60" s="198">
        <f t="shared" ref="K60:AH60" si="9">K9+K16+K53</f>
        <v>450</v>
      </c>
      <c r="L60" s="199">
        <f t="shared" si="9"/>
        <v>110</v>
      </c>
      <c r="M60" s="47">
        <f t="shared" si="9"/>
        <v>250</v>
      </c>
      <c r="N60" s="47">
        <f t="shared" si="9"/>
        <v>180</v>
      </c>
      <c r="O60" s="47">
        <f t="shared" si="9"/>
        <v>210</v>
      </c>
      <c r="P60" s="47">
        <f t="shared" si="9"/>
        <v>150</v>
      </c>
      <c r="Q60" s="47">
        <f t="shared" si="9"/>
        <v>240</v>
      </c>
      <c r="R60" s="47">
        <f t="shared" si="9"/>
        <v>135</v>
      </c>
      <c r="S60" s="47">
        <f t="shared" si="9"/>
        <v>180</v>
      </c>
      <c r="T60" s="47">
        <f t="shared" si="9"/>
        <v>153</v>
      </c>
      <c r="U60" s="47">
        <f t="shared" si="9"/>
        <v>225</v>
      </c>
      <c r="V60" s="47">
        <f t="shared" si="9"/>
        <v>90</v>
      </c>
      <c r="W60" s="47">
        <f t="shared" si="9"/>
        <v>160</v>
      </c>
      <c r="X60" s="47">
        <f t="shared" si="9"/>
        <v>138</v>
      </c>
      <c r="Y60" s="146">
        <f t="shared" si="9"/>
        <v>105</v>
      </c>
      <c r="Z60" s="201"/>
      <c r="AA60" s="199">
        <f t="shared" si="9"/>
        <v>30</v>
      </c>
      <c r="AB60" s="146">
        <f t="shared" si="9"/>
        <v>33</v>
      </c>
      <c r="AC60" s="146">
        <f t="shared" si="9"/>
        <v>30</v>
      </c>
      <c r="AD60" s="146">
        <f t="shared" si="9"/>
        <v>24</v>
      </c>
      <c r="AE60" s="146">
        <f t="shared" si="9"/>
        <v>30</v>
      </c>
      <c r="AF60" s="146">
        <f t="shared" si="9"/>
        <v>20</v>
      </c>
      <c r="AG60" s="123">
        <f t="shared" si="9"/>
        <v>20</v>
      </c>
      <c r="AH60" s="202">
        <f t="shared" si="9"/>
        <v>187</v>
      </c>
    </row>
    <row r="61" spans="1:35" s="204" customFormat="1" ht="24.95" customHeight="1" thickBot="1" x14ac:dyDescent="0.35">
      <c r="A61" s="211" t="s">
        <v>96</v>
      </c>
      <c r="B61" s="212"/>
      <c r="C61" s="170"/>
      <c r="D61" s="171"/>
      <c r="E61" s="172"/>
      <c r="F61" s="173"/>
      <c r="G61" s="174"/>
      <c r="H61" s="171"/>
      <c r="I61" s="171"/>
      <c r="J61" s="171"/>
      <c r="K61" s="172"/>
      <c r="L61" s="174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5"/>
      <c r="Z61" s="173" t="s">
        <v>29</v>
      </c>
      <c r="AA61" s="176"/>
      <c r="AB61" s="171"/>
      <c r="AC61" s="171"/>
      <c r="AD61" s="171">
        <v>6</v>
      </c>
      <c r="AE61" s="171"/>
      <c r="AF61" s="171">
        <v>6</v>
      </c>
      <c r="AG61" s="172"/>
      <c r="AH61" s="177">
        <v>12</v>
      </c>
      <c r="AI61" s="203"/>
    </row>
    <row r="62" spans="1:35" s="204" customFormat="1" ht="24.95" customHeight="1" thickBot="1" x14ac:dyDescent="0.35">
      <c r="A62" s="240" t="s">
        <v>121</v>
      </c>
      <c r="B62" s="241"/>
      <c r="C62" s="170">
        <v>15</v>
      </c>
      <c r="D62" s="178">
        <v>0</v>
      </c>
      <c r="E62" s="179">
        <v>15</v>
      </c>
      <c r="F62" s="180">
        <v>15</v>
      </c>
      <c r="G62" s="170"/>
      <c r="H62" s="178"/>
      <c r="I62" s="178"/>
      <c r="J62" s="178"/>
      <c r="K62" s="179"/>
      <c r="L62" s="170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>
        <v>15</v>
      </c>
      <c r="X62" s="178"/>
      <c r="Y62" s="181"/>
      <c r="Z62" s="180" t="s">
        <v>29</v>
      </c>
      <c r="AA62" s="182"/>
      <c r="AB62" s="178"/>
      <c r="AC62" s="178"/>
      <c r="AD62" s="178"/>
      <c r="AE62" s="178"/>
      <c r="AF62" s="178">
        <v>1</v>
      </c>
      <c r="AG62" s="179"/>
      <c r="AH62" s="183">
        <v>1</v>
      </c>
      <c r="AI62" s="203"/>
    </row>
    <row r="63" spans="1:35" s="204" customFormat="1" ht="24.95" customHeight="1" thickBot="1" x14ac:dyDescent="0.35">
      <c r="A63" s="242" t="s">
        <v>98</v>
      </c>
      <c r="B63" s="260"/>
      <c r="C63" s="184">
        <v>30</v>
      </c>
      <c r="D63" s="185">
        <v>0</v>
      </c>
      <c r="E63" s="186">
        <v>30</v>
      </c>
      <c r="F63" s="187">
        <v>30</v>
      </c>
      <c r="G63" s="188"/>
      <c r="H63" s="185"/>
      <c r="I63" s="185"/>
      <c r="J63" s="185"/>
      <c r="K63" s="186"/>
      <c r="L63" s="188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9">
        <v>30</v>
      </c>
      <c r="Z63" s="187" t="s">
        <v>29</v>
      </c>
      <c r="AA63" s="184"/>
      <c r="AB63" s="185"/>
      <c r="AC63" s="185"/>
      <c r="AD63" s="185"/>
      <c r="AE63" s="185"/>
      <c r="AF63" s="185"/>
      <c r="AG63" s="186">
        <v>3</v>
      </c>
      <c r="AH63" s="190">
        <v>3</v>
      </c>
      <c r="AI63" s="203"/>
    </row>
    <row r="64" spans="1:35" s="204" customFormat="1" ht="24.95" customHeight="1" thickBot="1" x14ac:dyDescent="0.35">
      <c r="A64" s="242" t="s">
        <v>99</v>
      </c>
      <c r="B64" s="243"/>
      <c r="C64" s="188"/>
      <c r="D64" s="185"/>
      <c r="E64" s="186"/>
      <c r="F64" s="187"/>
      <c r="G64" s="188"/>
      <c r="H64" s="185"/>
      <c r="I64" s="185"/>
      <c r="J64" s="185"/>
      <c r="K64" s="186"/>
      <c r="L64" s="188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9"/>
      <c r="Z64" s="187" t="s">
        <v>29</v>
      </c>
      <c r="AA64" s="184"/>
      <c r="AB64" s="185"/>
      <c r="AC64" s="185"/>
      <c r="AD64" s="185"/>
      <c r="AE64" s="185"/>
      <c r="AF64" s="185"/>
      <c r="AG64" s="186">
        <v>5</v>
      </c>
      <c r="AH64" s="190">
        <v>5</v>
      </c>
      <c r="AI64" s="203"/>
    </row>
    <row r="65" spans="1:35" s="204" customFormat="1" ht="24.95" customHeight="1" thickBot="1" x14ac:dyDescent="0.35">
      <c r="A65" s="254" t="s">
        <v>100</v>
      </c>
      <c r="B65" s="255"/>
      <c r="C65" s="184"/>
      <c r="D65" s="185"/>
      <c r="E65" s="186"/>
      <c r="F65" s="187"/>
      <c r="G65" s="188"/>
      <c r="H65" s="185"/>
      <c r="I65" s="185"/>
      <c r="J65" s="185"/>
      <c r="K65" s="186"/>
      <c r="L65" s="188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9"/>
      <c r="Z65" s="187" t="s">
        <v>31</v>
      </c>
      <c r="AA65" s="184"/>
      <c r="AB65" s="185"/>
      <c r="AC65" s="185"/>
      <c r="AD65" s="185"/>
      <c r="AE65" s="185"/>
      <c r="AF65" s="185"/>
      <c r="AG65" s="186">
        <v>2</v>
      </c>
      <c r="AH65" s="190">
        <v>2</v>
      </c>
      <c r="AI65" s="203"/>
    </row>
    <row r="66" spans="1:35" s="6" customFormat="1" ht="24.95" customHeight="1" thickBot="1" x14ac:dyDescent="0.25">
      <c r="A66" s="244" t="s">
        <v>101</v>
      </c>
      <c r="B66" s="245"/>
      <c r="C66" s="126">
        <f>C9+C16+C53+C61+C62+C63+C65</f>
        <v>2386</v>
      </c>
      <c r="D66" s="91">
        <f>D9+D16+D53+D61+D62+D63+D65</f>
        <v>956</v>
      </c>
      <c r="E66" s="124">
        <f>E9+E16+E53+E61+E62+E63+E65</f>
        <v>1430</v>
      </c>
      <c r="F66" s="133"/>
      <c r="G66" s="119">
        <f>G9+G16+G53+G61+G62+G63+G65</f>
        <v>64</v>
      </c>
      <c r="H66" s="91">
        <f>H9+H16+H53+H61+H62+H63+H65</f>
        <v>423</v>
      </c>
      <c r="I66" s="91">
        <f>I9+I16+I53+I61+I62+I63+I65</f>
        <v>184</v>
      </c>
      <c r="J66" s="91">
        <f>J9+J16+J53+J61+J62+J63+J65</f>
        <v>249</v>
      </c>
      <c r="K66" s="91">
        <f>K9+K16+K53+K61+K62+K63+K65</f>
        <v>450</v>
      </c>
      <c r="L66" s="134">
        <f t="shared" ref="L66:Y66" si="10">L9+L16+L53+L61+L62+L63+L65</f>
        <v>110</v>
      </c>
      <c r="M66" s="92">
        <f t="shared" si="10"/>
        <v>250</v>
      </c>
      <c r="N66" s="92">
        <f t="shared" si="10"/>
        <v>180</v>
      </c>
      <c r="O66" s="92">
        <f t="shared" si="10"/>
        <v>210</v>
      </c>
      <c r="P66" s="92">
        <f t="shared" si="10"/>
        <v>150</v>
      </c>
      <c r="Q66" s="92">
        <f t="shared" si="10"/>
        <v>240</v>
      </c>
      <c r="R66" s="92">
        <f t="shared" si="10"/>
        <v>135</v>
      </c>
      <c r="S66" s="92">
        <f t="shared" si="10"/>
        <v>180</v>
      </c>
      <c r="T66" s="92">
        <f t="shared" si="10"/>
        <v>153</v>
      </c>
      <c r="U66" s="92">
        <f t="shared" si="10"/>
        <v>225</v>
      </c>
      <c r="V66" s="92">
        <f t="shared" si="10"/>
        <v>90</v>
      </c>
      <c r="W66" s="92">
        <f t="shared" si="10"/>
        <v>175</v>
      </c>
      <c r="X66" s="92">
        <f t="shared" si="10"/>
        <v>138</v>
      </c>
      <c r="Y66" s="147">
        <f t="shared" si="10"/>
        <v>135</v>
      </c>
      <c r="Z66" s="133"/>
      <c r="AA66" s="162">
        <f t="shared" ref="AA66:AF66" si="11">AA9+AA16+AA53+AA61+AA62+AA63+AA65</f>
        <v>30</v>
      </c>
      <c r="AB66" s="91">
        <f t="shared" si="11"/>
        <v>33</v>
      </c>
      <c r="AC66" s="91">
        <f t="shared" si="11"/>
        <v>30</v>
      </c>
      <c r="AD66" s="91">
        <f t="shared" si="11"/>
        <v>30</v>
      </c>
      <c r="AE66" s="91">
        <f t="shared" si="11"/>
        <v>30</v>
      </c>
      <c r="AF66" s="91">
        <f t="shared" si="11"/>
        <v>27</v>
      </c>
      <c r="AG66" s="124">
        <f>AG9+AG16+AG53+AG61+AG62+AG63+AG65+AG64</f>
        <v>30</v>
      </c>
      <c r="AH66" s="119">
        <f>AH9+AH16+AH53+AH61+AH62+AH63+AH65+AH64</f>
        <v>210</v>
      </c>
      <c r="AI66" s="73"/>
    </row>
    <row r="67" spans="1:35" s="7" customFormat="1" ht="17.25" customHeight="1" x14ac:dyDescent="0.3">
      <c r="B67" s="50"/>
      <c r="D67" s="51"/>
      <c r="E67" s="51"/>
      <c r="F67" s="51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1"/>
    </row>
    <row r="68" spans="1:35" ht="17.25" customHeight="1" x14ac:dyDescent="0.3">
      <c r="A68" s="70" t="s">
        <v>102</v>
      </c>
      <c r="C68" s="2"/>
    </row>
    <row r="69" spans="1:35" ht="17.25" customHeight="1" x14ac:dyDescent="0.3">
      <c r="A69" s="50" t="s">
        <v>103</v>
      </c>
      <c r="C69" s="2"/>
    </row>
    <row r="70" spans="1:35" x14ac:dyDescent="0.3">
      <c r="C70" s="2"/>
    </row>
    <row r="71" spans="1:35" x14ac:dyDescent="0.3">
      <c r="C71" s="2"/>
    </row>
    <row r="72" spans="1:35" x14ac:dyDescent="0.3">
      <c r="C72" s="2"/>
    </row>
    <row r="73" spans="1:35" x14ac:dyDescent="0.3">
      <c r="C73" s="2"/>
    </row>
    <row r="74" spans="1:35" x14ac:dyDescent="0.3">
      <c r="C74" s="2"/>
    </row>
    <row r="75" spans="1:35" x14ac:dyDescent="0.3">
      <c r="C75" s="2"/>
    </row>
    <row r="76" spans="1:35" x14ac:dyDescent="0.3">
      <c r="C76" s="2"/>
    </row>
    <row r="77" spans="1:35" x14ac:dyDescent="0.3">
      <c r="C77" s="2"/>
    </row>
    <row r="78" spans="1:35" x14ac:dyDescent="0.3">
      <c r="C78" s="2"/>
    </row>
    <row r="79" spans="1:35" x14ac:dyDescent="0.3">
      <c r="C79" s="2"/>
    </row>
    <row r="80" spans="1:35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  <row r="101" spans="3:3" x14ac:dyDescent="0.3">
      <c r="C101" s="2"/>
    </row>
    <row r="102" spans="3:3" x14ac:dyDescent="0.3">
      <c r="C102" s="2"/>
    </row>
    <row r="103" spans="3:3" x14ac:dyDescent="0.3">
      <c r="C103" s="2"/>
    </row>
    <row r="104" spans="3:3" x14ac:dyDescent="0.3">
      <c r="C104" s="2"/>
    </row>
    <row r="105" spans="3:3" x14ac:dyDescent="0.3">
      <c r="C105" s="2"/>
    </row>
    <row r="106" spans="3:3" x14ac:dyDescent="0.3">
      <c r="C106" s="2"/>
    </row>
    <row r="107" spans="3:3" x14ac:dyDescent="0.3">
      <c r="C107" s="2"/>
    </row>
    <row r="108" spans="3:3" x14ac:dyDescent="0.3">
      <c r="C108" s="2"/>
    </row>
    <row r="109" spans="3:3" x14ac:dyDescent="0.3">
      <c r="C109" s="2"/>
    </row>
    <row r="110" spans="3:3" x14ac:dyDescent="0.3">
      <c r="C110" s="2"/>
    </row>
    <row r="111" spans="3:3" x14ac:dyDescent="0.3">
      <c r="C111" s="2"/>
    </row>
    <row r="112" spans="3:3" x14ac:dyDescent="0.3">
      <c r="C112" s="2"/>
    </row>
    <row r="113" spans="3:3" x14ac:dyDescent="0.3">
      <c r="C113" s="2"/>
    </row>
    <row r="114" spans="3:3" x14ac:dyDescent="0.3">
      <c r="C114" s="2"/>
    </row>
    <row r="115" spans="3:3" x14ac:dyDescent="0.3">
      <c r="C115" s="2"/>
    </row>
    <row r="116" spans="3:3" x14ac:dyDescent="0.3">
      <c r="C116" s="2"/>
    </row>
    <row r="117" spans="3:3" x14ac:dyDescent="0.3">
      <c r="C117" s="2"/>
    </row>
    <row r="118" spans="3:3" x14ac:dyDescent="0.3">
      <c r="C118" s="2"/>
    </row>
    <row r="119" spans="3:3" x14ac:dyDescent="0.3">
      <c r="C119" s="2"/>
    </row>
    <row r="120" spans="3:3" x14ac:dyDescent="0.3">
      <c r="C120" s="2"/>
    </row>
    <row r="121" spans="3:3" x14ac:dyDescent="0.3">
      <c r="C121" s="2"/>
    </row>
    <row r="122" spans="3:3" x14ac:dyDescent="0.3">
      <c r="C122" s="2"/>
    </row>
    <row r="123" spans="3:3" x14ac:dyDescent="0.3">
      <c r="C123" s="2"/>
    </row>
    <row r="124" spans="3:3" x14ac:dyDescent="0.3">
      <c r="C124" s="2"/>
    </row>
    <row r="125" spans="3:3" x14ac:dyDescent="0.3">
      <c r="C125" s="2"/>
    </row>
    <row r="126" spans="3:3" x14ac:dyDescent="0.3">
      <c r="C126" s="2"/>
    </row>
    <row r="127" spans="3:3" x14ac:dyDescent="0.3">
      <c r="C127" s="2"/>
    </row>
    <row r="128" spans="3:3" x14ac:dyDescent="0.3">
      <c r="C128" s="2"/>
    </row>
    <row r="129" spans="3:3" x14ac:dyDescent="0.3">
      <c r="C129" s="2"/>
    </row>
    <row r="130" spans="3:3" x14ac:dyDescent="0.3">
      <c r="C130" s="2"/>
    </row>
    <row r="131" spans="3:3" x14ac:dyDescent="0.3">
      <c r="C131" s="2"/>
    </row>
    <row r="132" spans="3:3" x14ac:dyDescent="0.3">
      <c r="C132" s="2"/>
    </row>
    <row r="133" spans="3:3" x14ac:dyDescent="0.3">
      <c r="C133" s="2"/>
    </row>
    <row r="134" spans="3:3" x14ac:dyDescent="0.3">
      <c r="C134" s="2"/>
    </row>
    <row r="135" spans="3:3" x14ac:dyDescent="0.3">
      <c r="C135" s="2"/>
    </row>
    <row r="136" spans="3:3" x14ac:dyDescent="0.3">
      <c r="C136" s="2"/>
    </row>
    <row r="137" spans="3:3" x14ac:dyDescent="0.3">
      <c r="C137" s="2"/>
    </row>
    <row r="138" spans="3:3" x14ac:dyDescent="0.3">
      <c r="C138" s="2"/>
    </row>
    <row r="139" spans="3:3" x14ac:dyDescent="0.3">
      <c r="C139" s="2"/>
    </row>
    <row r="140" spans="3:3" x14ac:dyDescent="0.3">
      <c r="C140" s="2"/>
    </row>
    <row r="141" spans="3:3" x14ac:dyDescent="0.3">
      <c r="C141" s="2"/>
    </row>
    <row r="142" spans="3:3" x14ac:dyDescent="0.3">
      <c r="C142" s="2"/>
    </row>
    <row r="143" spans="3:3" x14ac:dyDescent="0.3">
      <c r="C143" s="2"/>
    </row>
    <row r="144" spans="3:3" x14ac:dyDescent="0.3">
      <c r="C144" s="2"/>
    </row>
    <row r="145" spans="3:3" x14ac:dyDescent="0.3">
      <c r="C145" s="2"/>
    </row>
    <row r="146" spans="3:3" x14ac:dyDescent="0.3">
      <c r="C146" s="2"/>
    </row>
    <row r="147" spans="3:3" x14ac:dyDescent="0.3">
      <c r="C147" s="2"/>
    </row>
    <row r="148" spans="3:3" x14ac:dyDescent="0.3">
      <c r="C148" s="2"/>
    </row>
    <row r="149" spans="3:3" x14ac:dyDescent="0.3">
      <c r="C149" s="2"/>
    </row>
    <row r="150" spans="3:3" x14ac:dyDescent="0.3">
      <c r="C150" s="2"/>
    </row>
    <row r="151" spans="3:3" x14ac:dyDescent="0.3">
      <c r="C151" s="2"/>
    </row>
    <row r="152" spans="3:3" x14ac:dyDescent="0.3">
      <c r="C152" s="2"/>
    </row>
    <row r="153" spans="3:3" x14ac:dyDescent="0.3">
      <c r="C153" s="2"/>
    </row>
    <row r="154" spans="3:3" x14ac:dyDescent="0.3">
      <c r="C154" s="2"/>
    </row>
    <row r="155" spans="3:3" x14ac:dyDescent="0.3">
      <c r="C155" s="2"/>
    </row>
    <row r="156" spans="3:3" x14ac:dyDescent="0.3">
      <c r="C156" s="2"/>
    </row>
    <row r="157" spans="3:3" x14ac:dyDescent="0.3">
      <c r="C157" s="2"/>
    </row>
    <row r="158" spans="3:3" x14ac:dyDescent="0.3">
      <c r="C158" s="2"/>
    </row>
    <row r="159" spans="3:3" x14ac:dyDescent="0.3">
      <c r="C159" s="2"/>
    </row>
    <row r="160" spans="3:3" x14ac:dyDescent="0.3">
      <c r="C160" s="2"/>
    </row>
    <row r="161" spans="3:3" x14ac:dyDescent="0.3">
      <c r="C161" s="2"/>
    </row>
    <row r="162" spans="3:3" x14ac:dyDescent="0.3">
      <c r="C162" s="2"/>
    </row>
    <row r="163" spans="3:3" x14ac:dyDescent="0.3">
      <c r="C163" s="2"/>
    </row>
    <row r="164" spans="3:3" x14ac:dyDescent="0.3">
      <c r="C164" s="2"/>
    </row>
    <row r="165" spans="3:3" x14ac:dyDescent="0.3">
      <c r="C165" s="2"/>
    </row>
    <row r="166" spans="3:3" x14ac:dyDescent="0.3">
      <c r="C166" s="2"/>
    </row>
    <row r="167" spans="3:3" x14ac:dyDescent="0.3">
      <c r="C167" s="2"/>
    </row>
    <row r="168" spans="3:3" x14ac:dyDescent="0.3">
      <c r="C168" s="2"/>
    </row>
    <row r="169" spans="3:3" x14ac:dyDescent="0.3">
      <c r="C169" s="2"/>
    </row>
    <row r="170" spans="3:3" x14ac:dyDescent="0.3">
      <c r="C170" s="2"/>
    </row>
    <row r="171" spans="3:3" x14ac:dyDescent="0.3">
      <c r="C171" s="2"/>
    </row>
    <row r="172" spans="3:3" x14ac:dyDescent="0.3">
      <c r="C172" s="2"/>
    </row>
    <row r="173" spans="3:3" x14ac:dyDescent="0.3">
      <c r="C173" s="2"/>
    </row>
    <row r="174" spans="3:3" x14ac:dyDescent="0.3">
      <c r="C174" s="2"/>
    </row>
    <row r="175" spans="3:3" x14ac:dyDescent="0.3">
      <c r="C175" s="2"/>
    </row>
    <row r="176" spans="3:3" x14ac:dyDescent="0.3">
      <c r="C176" s="2"/>
    </row>
    <row r="177" spans="3:3" x14ac:dyDescent="0.3">
      <c r="C177" s="2"/>
    </row>
    <row r="178" spans="3:3" x14ac:dyDescent="0.3">
      <c r="C178" s="2"/>
    </row>
    <row r="179" spans="3:3" x14ac:dyDescent="0.3">
      <c r="C179" s="2"/>
    </row>
    <row r="180" spans="3:3" x14ac:dyDescent="0.3">
      <c r="C180" s="2"/>
    </row>
    <row r="181" spans="3:3" x14ac:dyDescent="0.3">
      <c r="C181" s="2"/>
    </row>
    <row r="182" spans="3:3" x14ac:dyDescent="0.3">
      <c r="C182" s="2"/>
    </row>
    <row r="183" spans="3:3" x14ac:dyDescent="0.3">
      <c r="C183" s="2"/>
    </row>
    <row r="184" spans="3:3" x14ac:dyDescent="0.3">
      <c r="C184" s="2"/>
    </row>
    <row r="185" spans="3:3" x14ac:dyDescent="0.3">
      <c r="C185" s="2"/>
    </row>
    <row r="186" spans="3:3" x14ac:dyDescent="0.3">
      <c r="C186" s="2"/>
    </row>
    <row r="187" spans="3:3" x14ac:dyDescent="0.3">
      <c r="C187" s="2"/>
    </row>
    <row r="188" spans="3:3" x14ac:dyDescent="0.3">
      <c r="C188" s="2"/>
    </row>
    <row r="189" spans="3:3" x14ac:dyDescent="0.3">
      <c r="C189" s="2"/>
    </row>
    <row r="190" spans="3:3" x14ac:dyDescent="0.3">
      <c r="C190" s="2"/>
    </row>
    <row r="191" spans="3:3" x14ac:dyDescent="0.3">
      <c r="C191" s="2"/>
    </row>
    <row r="192" spans="3:3" x14ac:dyDescent="0.3">
      <c r="C192" s="2"/>
    </row>
    <row r="193" spans="3:3" x14ac:dyDescent="0.3">
      <c r="C193" s="2"/>
    </row>
    <row r="194" spans="3:3" x14ac:dyDescent="0.3">
      <c r="C194" s="2"/>
    </row>
    <row r="195" spans="3:3" x14ac:dyDescent="0.3">
      <c r="C195" s="2"/>
    </row>
    <row r="196" spans="3:3" x14ac:dyDescent="0.3">
      <c r="C196" s="2"/>
    </row>
    <row r="197" spans="3:3" x14ac:dyDescent="0.3">
      <c r="C197" s="2"/>
    </row>
    <row r="198" spans="3:3" x14ac:dyDescent="0.3">
      <c r="C198" s="2"/>
    </row>
    <row r="199" spans="3:3" x14ac:dyDescent="0.3">
      <c r="C199" s="2"/>
    </row>
    <row r="200" spans="3:3" x14ac:dyDescent="0.3">
      <c r="C200" s="2"/>
    </row>
    <row r="201" spans="3:3" x14ac:dyDescent="0.3">
      <c r="C201" s="2"/>
    </row>
    <row r="202" spans="3:3" x14ac:dyDescent="0.3">
      <c r="C202" s="2"/>
    </row>
    <row r="203" spans="3:3" x14ac:dyDescent="0.3">
      <c r="C203" s="2"/>
    </row>
    <row r="204" spans="3:3" x14ac:dyDescent="0.3">
      <c r="C204" s="2"/>
    </row>
    <row r="205" spans="3:3" x14ac:dyDescent="0.3">
      <c r="C205" s="2"/>
    </row>
    <row r="206" spans="3:3" x14ac:dyDescent="0.3">
      <c r="C206" s="2"/>
    </row>
    <row r="207" spans="3:3" x14ac:dyDescent="0.3">
      <c r="C207" s="2"/>
    </row>
    <row r="208" spans="3:3" x14ac:dyDescent="0.3">
      <c r="C208" s="2"/>
    </row>
    <row r="209" spans="3:3" x14ac:dyDescent="0.3">
      <c r="C209" s="2"/>
    </row>
    <row r="210" spans="3:3" x14ac:dyDescent="0.3">
      <c r="C210" s="2"/>
    </row>
    <row r="211" spans="3:3" x14ac:dyDescent="0.3">
      <c r="C211" s="2"/>
    </row>
    <row r="212" spans="3:3" x14ac:dyDescent="0.3">
      <c r="C212" s="2"/>
    </row>
    <row r="213" spans="3:3" x14ac:dyDescent="0.3">
      <c r="C213" s="2"/>
    </row>
    <row r="214" spans="3:3" x14ac:dyDescent="0.3">
      <c r="C214" s="2"/>
    </row>
    <row r="215" spans="3:3" x14ac:dyDescent="0.3">
      <c r="C215" s="2"/>
    </row>
    <row r="216" spans="3:3" x14ac:dyDescent="0.3">
      <c r="C216" s="2"/>
    </row>
    <row r="217" spans="3:3" x14ac:dyDescent="0.3">
      <c r="C217" s="2"/>
    </row>
    <row r="218" spans="3:3" x14ac:dyDescent="0.3">
      <c r="C218" s="2"/>
    </row>
    <row r="219" spans="3:3" x14ac:dyDescent="0.3">
      <c r="C219" s="2"/>
    </row>
    <row r="220" spans="3:3" x14ac:dyDescent="0.3">
      <c r="C220" s="2"/>
    </row>
    <row r="221" spans="3:3" x14ac:dyDescent="0.3">
      <c r="C221" s="2"/>
    </row>
    <row r="222" spans="3:3" x14ac:dyDescent="0.3">
      <c r="C222" s="2"/>
    </row>
    <row r="223" spans="3:3" x14ac:dyDescent="0.3">
      <c r="C223" s="2"/>
    </row>
    <row r="224" spans="3:3" x14ac:dyDescent="0.3">
      <c r="C224" s="2"/>
    </row>
    <row r="225" spans="3:3" x14ac:dyDescent="0.3">
      <c r="C225" s="2"/>
    </row>
    <row r="226" spans="3:3" x14ac:dyDescent="0.3">
      <c r="C226" s="2"/>
    </row>
    <row r="227" spans="3:3" x14ac:dyDescent="0.3">
      <c r="C227" s="2"/>
    </row>
    <row r="228" spans="3:3" x14ac:dyDescent="0.3">
      <c r="C228" s="2"/>
    </row>
    <row r="229" spans="3:3" x14ac:dyDescent="0.3">
      <c r="C229" s="2"/>
    </row>
    <row r="230" spans="3:3" x14ac:dyDescent="0.3">
      <c r="C230" s="2"/>
    </row>
    <row r="231" spans="3:3" x14ac:dyDescent="0.3">
      <c r="C231" s="2"/>
    </row>
    <row r="232" spans="3:3" x14ac:dyDescent="0.3">
      <c r="C232" s="2"/>
    </row>
    <row r="233" spans="3:3" x14ac:dyDescent="0.3">
      <c r="C233" s="2"/>
    </row>
    <row r="234" spans="3:3" x14ac:dyDescent="0.3">
      <c r="C234" s="2"/>
    </row>
    <row r="235" spans="3:3" x14ac:dyDescent="0.3">
      <c r="C235" s="2"/>
    </row>
    <row r="236" spans="3:3" x14ac:dyDescent="0.3">
      <c r="C236" s="2"/>
    </row>
    <row r="237" spans="3:3" x14ac:dyDescent="0.3">
      <c r="C237" s="2"/>
    </row>
    <row r="238" spans="3:3" x14ac:dyDescent="0.3">
      <c r="C238" s="2"/>
    </row>
    <row r="239" spans="3:3" x14ac:dyDescent="0.3">
      <c r="C239" s="2"/>
    </row>
    <row r="240" spans="3:3" x14ac:dyDescent="0.3">
      <c r="C240" s="2"/>
    </row>
    <row r="241" spans="3:3" x14ac:dyDescent="0.3">
      <c r="C241" s="2"/>
    </row>
    <row r="242" spans="3:3" x14ac:dyDescent="0.3">
      <c r="C242" s="2"/>
    </row>
    <row r="243" spans="3:3" x14ac:dyDescent="0.3">
      <c r="C243" s="2"/>
    </row>
    <row r="244" spans="3:3" x14ac:dyDescent="0.3">
      <c r="C244" s="2"/>
    </row>
    <row r="245" spans="3:3" x14ac:dyDescent="0.3">
      <c r="C245" s="2"/>
    </row>
    <row r="246" spans="3:3" x14ac:dyDescent="0.3">
      <c r="C246" s="2"/>
    </row>
    <row r="247" spans="3:3" x14ac:dyDescent="0.3">
      <c r="C247" s="2"/>
    </row>
    <row r="248" spans="3:3" x14ac:dyDescent="0.3">
      <c r="C248" s="2"/>
    </row>
    <row r="249" spans="3:3" x14ac:dyDescent="0.3">
      <c r="C249" s="2"/>
    </row>
    <row r="250" spans="3:3" x14ac:dyDescent="0.3">
      <c r="C250" s="2"/>
    </row>
    <row r="251" spans="3:3" x14ac:dyDescent="0.3">
      <c r="C251" s="2"/>
    </row>
    <row r="252" spans="3:3" x14ac:dyDescent="0.3">
      <c r="C252" s="2"/>
    </row>
    <row r="253" spans="3:3" x14ac:dyDescent="0.3">
      <c r="C253" s="2"/>
    </row>
    <row r="254" spans="3:3" x14ac:dyDescent="0.3">
      <c r="C254" s="2"/>
    </row>
    <row r="255" spans="3:3" x14ac:dyDescent="0.3">
      <c r="C255" s="2"/>
    </row>
    <row r="256" spans="3:3" x14ac:dyDescent="0.3">
      <c r="C256" s="2"/>
    </row>
    <row r="257" spans="3:3" x14ac:dyDescent="0.3">
      <c r="C257" s="2"/>
    </row>
    <row r="258" spans="3:3" x14ac:dyDescent="0.3">
      <c r="C258" s="2"/>
    </row>
    <row r="259" spans="3:3" x14ac:dyDescent="0.3">
      <c r="C259" s="2"/>
    </row>
    <row r="260" spans="3:3" x14ac:dyDescent="0.3">
      <c r="C260" s="2"/>
    </row>
    <row r="261" spans="3:3" x14ac:dyDescent="0.3">
      <c r="C261" s="2"/>
    </row>
    <row r="262" spans="3:3" x14ac:dyDescent="0.3">
      <c r="C262" s="2"/>
    </row>
    <row r="263" spans="3:3" x14ac:dyDescent="0.3">
      <c r="C263" s="2"/>
    </row>
    <row r="264" spans="3:3" x14ac:dyDescent="0.3">
      <c r="C264" s="2"/>
    </row>
    <row r="265" spans="3:3" x14ac:dyDescent="0.3">
      <c r="C265" s="2"/>
    </row>
    <row r="266" spans="3:3" x14ac:dyDescent="0.3">
      <c r="C266" s="2"/>
    </row>
    <row r="267" spans="3:3" x14ac:dyDescent="0.3">
      <c r="C267" s="2"/>
    </row>
    <row r="268" spans="3:3" x14ac:dyDescent="0.3">
      <c r="C268" s="2"/>
    </row>
    <row r="269" spans="3:3" x14ac:dyDescent="0.3">
      <c r="C269" s="2"/>
    </row>
    <row r="270" spans="3:3" x14ac:dyDescent="0.3">
      <c r="C270" s="2"/>
    </row>
    <row r="271" spans="3:3" x14ac:dyDescent="0.3">
      <c r="C271" s="2"/>
    </row>
    <row r="272" spans="3:3" x14ac:dyDescent="0.3">
      <c r="C272" s="2"/>
    </row>
    <row r="273" spans="3:3" x14ac:dyDescent="0.3">
      <c r="C273" s="2"/>
    </row>
    <row r="274" spans="3:3" x14ac:dyDescent="0.3">
      <c r="C274" s="2"/>
    </row>
    <row r="275" spans="3:3" x14ac:dyDescent="0.3">
      <c r="C275" s="2"/>
    </row>
    <row r="276" spans="3:3" x14ac:dyDescent="0.3">
      <c r="C276" s="2"/>
    </row>
    <row r="277" spans="3:3" x14ac:dyDescent="0.3">
      <c r="C277" s="2"/>
    </row>
    <row r="278" spans="3:3" x14ac:dyDescent="0.3">
      <c r="C278" s="2"/>
    </row>
    <row r="279" spans="3:3" x14ac:dyDescent="0.3">
      <c r="C279" s="2"/>
    </row>
    <row r="280" spans="3:3" x14ac:dyDescent="0.3">
      <c r="C280" s="2"/>
    </row>
    <row r="281" spans="3:3" x14ac:dyDescent="0.3">
      <c r="C281" s="2"/>
    </row>
    <row r="282" spans="3:3" x14ac:dyDescent="0.3">
      <c r="C282" s="2"/>
    </row>
    <row r="283" spans="3:3" x14ac:dyDescent="0.3">
      <c r="C283" s="2"/>
    </row>
    <row r="284" spans="3:3" x14ac:dyDescent="0.3">
      <c r="C284" s="2"/>
    </row>
    <row r="285" spans="3:3" x14ac:dyDescent="0.3">
      <c r="C285" s="2"/>
    </row>
    <row r="286" spans="3:3" x14ac:dyDescent="0.3">
      <c r="C286" s="2"/>
    </row>
    <row r="287" spans="3:3" x14ac:dyDescent="0.3">
      <c r="C287" s="2"/>
    </row>
    <row r="288" spans="3:3" x14ac:dyDescent="0.3">
      <c r="C288" s="2"/>
    </row>
    <row r="289" spans="3:3" x14ac:dyDescent="0.3">
      <c r="C289" s="2"/>
    </row>
    <row r="290" spans="3:3" x14ac:dyDescent="0.3">
      <c r="C290" s="2"/>
    </row>
    <row r="291" spans="3:3" x14ac:dyDescent="0.3">
      <c r="C291" s="2"/>
    </row>
    <row r="292" spans="3:3" x14ac:dyDescent="0.3">
      <c r="C292" s="2"/>
    </row>
    <row r="293" spans="3:3" x14ac:dyDescent="0.3">
      <c r="C293" s="2"/>
    </row>
    <row r="294" spans="3:3" x14ac:dyDescent="0.3">
      <c r="C294" s="2"/>
    </row>
    <row r="295" spans="3:3" x14ac:dyDescent="0.3">
      <c r="C295" s="2"/>
    </row>
    <row r="296" spans="3:3" x14ac:dyDescent="0.3">
      <c r="C296" s="2"/>
    </row>
    <row r="297" spans="3:3" x14ac:dyDescent="0.3">
      <c r="C297" s="2"/>
    </row>
    <row r="298" spans="3:3" x14ac:dyDescent="0.3">
      <c r="C298" s="2"/>
    </row>
    <row r="299" spans="3:3" x14ac:dyDescent="0.3">
      <c r="C299" s="2"/>
    </row>
    <row r="300" spans="3:3" x14ac:dyDescent="0.3">
      <c r="C300" s="2"/>
    </row>
    <row r="301" spans="3:3" x14ac:dyDescent="0.3">
      <c r="C301" s="2"/>
    </row>
    <row r="302" spans="3:3" x14ac:dyDescent="0.3">
      <c r="C302" s="2"/>
    </row>
    <row r="303" spans="3:3" x14ac:dyDescent="0.3">
      <c r="C303" s="2"/>
    </row>
    <row r="304" spans="3:3" x14ac:dyDescent="0.3">
      <c r="C304" s="2"/>
    </row>
    <row r="305" spans="3:3" x14ac:dyDescent="0.3">
      <c r="C305" s="2"/>
    </row>
    <row r="306" spans="3:3" x14ac:dyDescent="0.3">
      <c r="C306" s="2"/>
    </row>
    <row r="307" spans="3:3" x14ac:dyDescent="0.3">
      <c r="C307" s="2"/>
    </row>
    <row r="308" spans="3:3" x14ac:dyDescent="0.3">
      <c r="C308" s="2"/>
    </row>
    <row r="309" spans="3:3" x14ac:dyDescent="0.3">
      <c r="C309" s="2"/>
    </row>
    <row r="310" spans="3:3" x14ac:dyDescent="0.3">
      <c r="C310" s="2"/>
    </row>
    <row r="311" spans="3:3" x14ac:dyDescent="0.3">
      <c r="C311" s="2"/>
    </row>
    <row r="312" spans="3:3" x14ac:dyDescent="0.3">
      <c r="C312" s="2"/>
    </row>
    <row r="313" spans="3:3" x14ac:dyDescent="0.3">
      <c r="C313" s="2"/>
    </row>
    <row r="314" spans="3:3" x14ac:dyDescent="0.3">
      <c r="C314" s="2"/>
    </row>
    <row r="315" spans="3:3" x14ac:dyDescent="0.3">
      <c r="C315" s="2"/>
    </row>
    <row r="316" spans="3:3" x14ac:dyDescent="0.3">
      <c r="C316" s="2"/>
    </row>
    <row r="317" spans="3:3" x14ac:dyDescent="0.3">
      <c r="C317" s="2"/>
    </row>
    <row r="318" spans="3:3" x14ac:dyDescent="0.3">
      <c r="C318" s="2"/>
    </row>
    <row r="319" spans="3:3" x14ac:dyDescent="0.3">
      <c r="C319" s="2"/>
    </row>
    <row r="320" spans="3:3" x14ac:dyDescent="0.3">
      <c r="C320" s="2"/>
    </row>
    <row r="321" spans="3:3" x14ac:dyDescent="0.3">
      <c r="C321" s="2"/>
    </row>
    <row r="322" spans="3:3" x14ac:dyDescent="0.3">
      <c r="C322" s="2"/>
    </row>
    <row r="323" spans="3:3" x14ac:dyDescent="0.3">
      <c r="C323" s="2"/>
    </row>
    <row r="324" spans="3:3" x14ac:dyDescent="0.3">
      <c r="C324" s="2"/>
    </row>
    <row r="325" spans="3:3" x14ac:dyDescent="0.3">
      <c r="C325" s="2"/>
    </row>
    <row r="326" spans="3:3" x14ac:dyDescent="0.3">
      <c r="C326" s="2"/>
    </row>
    <row r="327" spans="3:3" x14ac:dyDescent="0.3">
      <c r="C327" s="2"/>
    </row>
    <row r="328" spans="3:3" x14ac:dyDescent="0.3">
      <c r="C328" s="2"/>
    </row>
    <row r="329" spans="3:3" x14ac:dyDescent="0.3">
      <c r="C329" s="2"/>
    </row>
    <row r="330" spans="3:3" x14ac:dyDescent="0.3">
      <c r="C330" s="2"/>
    </row>
    <row r="331" spans="3:3" x14ac:dyDescent="0.3">
      <c r="C331" s="2"/>
    </row>
    <row r="332" spans="3:3" x14ac:dyDescent="0.3">
      <c r="C332" s="2"/>
    </row>
    <row r="333" spans="3:3" x14ac:dyDescent="0.3">
      <c r="C333" s="2"/>
    </row>
    <row r="334" spans="3:3" x14ac:dyDescent="0.3">
      <c r="C334" s="2"/>
    </row>
    <row r="335" spans="3:3" x14ac:dyDescent="0.3">
      <c r="C335" s="2"/>
    </row>
    <row r="336" spans="3:3" x14ac:dyDescent="0.3">
      <c r="C336" s="2"/>
    </row>
    <row r="337" spans="3:3" x14ac:dyDescent="0.3">
      <c r="C337" s="2"/>
    </row>
    <row r="338" spans="3:3" x14ac:dyDescent="0.3">
      <c r="C338" s="2"/>
    </row>
    <row r="339" spans="3:3" x14ac:dyDescent="0.3">
      <c r="C339" s="2"/>
    </row>
    <row r="340" spans="3:3" x14ac:dyDescent="0.3">
      <c r="C340" s="2"/>
    </row>
    <row r="341" spans="3:3" x14ac:dyDescent="0.3">
      <c r="C341" s="2"/>
    </row>
    <row r="342" spans="3:3" x14ac:dyDescent="0.3">
      <c r="C342" s="2"/>
    </row>
    <row r="343" spans="3:3" x14ac:dyDescent="0.3">
      <c r="C343" s="2"/>
    </row>
    <row r="344" spans="3:3" x14ac:dyDescent="0.3">
      <c r="C344" s="2"/>
    </row>
    <row r="345" spans="3:3" x14ac:dyDescent="0.3">
      <c r="C345" s="2"/>
    </row>
    <row r="346" spans="3:3" x14ac:dyDescent="0.3">
      <c r="C346" s="2"/>
    </row>
    <row r="347" spans="3:3" x14ac:dyDescent="0.3">
      <c r="C347" s="2"/>
    </row>
    <row r="348" spans="3:3" x14ac:dyDescent="0.3">
      <c r="C348" s="2"/>
    </row>
    <row r="349" spans="3:3" x14ac:dyDescent="0.3">
      <c r="C349" s="2"/>
    </row>
    <row r="350" spans="3:3" x14ac:dyDescent="0.3">
      <c r="C350" s="2"/>
    </row>
    <row r="351" spans="3:3" x14ac:dyDescent="0.3">
      <c r="C351" s="2"/>
    </row>
    <row r="352" spans="3:3" x14ac:dyDescent="0.3">
      <c r="C352" s="2"/>
    </row>
    <row r="353" spans="3:3" x14ac:dyDescent="0.3">
      <c r="C353" s="2"/>
    </row>
    <row r="354" spans="3:3" x14ac:dyDescent="0.3">
      <c r="C354" s="2"/>
    </row>
    <row r="355" spans="3:3" x14ac:dyDescent="0.3">
      <c r="C355" s="2"/>
    </row>
    <row r="356" spans="3:3" x14ac:dyDescent="0.3">
      <c r="C356" s="2"/>
    </row>
    <row r="357" spans="3:3" x14ac:dyDescent="0.3">
      <c r="C357" s="2"/>
    </row>
    <row r="358" spans="3:3" x14ac:dyDescent="0.3">
      <c r="C358" s="2"/>
    </row>
    <row r="359" spans="3:3" x14ac:dyDescent="0.3">
      <c r="C359" s="2"/>
    </row>
    <row r="360" spans="3:3" x14ac:dyDescent="0.3">
      <c r="C360" s="2"/>
    </row>
    <row r="361" spans="3:3" x14ac:dyDescent="0.3">
      <c r="C361" s="2"/>
    </row>
    <row r="362" spans="3:3" x14ac:dyDescent="0.3">
      <c r="C362" s="2"/>
    </row>
    <row r="363" spans="3:3" x14ac:dyDescent="0.3">
      <c r="C363" s="2"/>
    </row>
    <row r="364" spans="3:3" x14ac:dyDescent="0.3">
      <c r="C364" s="2"/>
    </row>
    <row r="365" spans="3:3" x14ac:dyDescent="0.3">
      <c r="C365" s="2"/>
    </row>
    <row r="366" spans="3:3" x14ac:dyDescent="0.3">
      <c r="C366" s="2"/>
    </row>
    <row r="367" spans="3:3" x14ac:dyDescent="0.3">
      <c r="C367" s="2"/>
    </row>
    <row r="368" spans="3:3" x14ac:dyDescent="0.3">
      <c r="C368" s="2"/>
    </row>
    <row r="369" spans="3:3" x14ac:dyDescent="0.3">
      <c r="C369" s="2"/>
    </row>
    <row r="370" spans="3:3" x14ac:dyDescent="0.3">
      <c r="C370" s="2"/>
    </row>
    <row r="371" spans="3:3" x14ac:dyDescent="0.3">
      <c r="C371" s="2"/>
    </row>
    <row r="372" spans="3:3" x14ac:dyDescent="0.3">
      <c r="C372" s="2"/>
    </row>
    <row r="373" spans="3:3" x14ac:dyDescent="0.3">
      <c r="C373" s="2"/>
    </row>
    <row r="374" spans="3:3" x14ac:dyDescent="0.3">
      <c r="C374" s="2"/>
    </row>
    <row r="375" spans="3:3" x14ac:dyDescent="0.3">
      <c r="C375" s="2"/>
    </row>
    <row r="376" spans="3:3" x14ac:dyDescent="0.3">
      <c r="C376" s="2"/>
    </row>
    <row r="377" spans="3:3" x14ac:dyDescent="0.3">
      <c r="C377" s="2"/>
    </row>
    <row r="378" spans="3:3" x14ac:dyDescent="0.3">
      <c r="C378" s="2"/>
    </row>
    <row r="379" spans="3:3" x14ac:dyDescent="0.3">
      <c r="C379" s="2"/>
    </row>
    <row r="380" spans="3:3" x14ac:dyDescent="0.3">
      <c r="C380" s="2"/>
    </row>
    <row r="381" spans="3:3" x14ac:dyDescent="0.3">
      <c r="C381" s="2"/>
    </row>
    <row r="382" spans="3:3" x14ac:dyDescent="0.3">
      <c r="C382" s="2"/>
    </row>
    <row r="383" spans="3:3" x14ac:dyDescent="0.3">
      <c r="C383" s="2"/>
    </row>
    <row r="384" spans="3:3" x14ac:dyDescent="0.3">
      <c r="C384" s="2"/>
    </row>
    <row r="385" spans="3:3" x14ac:dyDescent="0.3">
      <c r="C385" s="2"/>
    </row>
    <row r="386" spans="3:3" x14ac:dyDescent="0.3">
      <c r="C386" s="2"/>
    </row>
    <row r="387" spans="3:3" x14ac:dyDescent="0.3">
      <c r="C387" s="2"/>
    </row>
    <row r="388" spans="3:3" x14ac:dyDescent="0.3">
      <c r="C388" s="2"/>
    </row>
    <row r="389" spans="3:3" x14ac:dyDescent="0.3">
      <c r="C389" s="2"/>
    </row>
    <row r="390" spans="3:3" x14ac:dyDescent="0.3">
      <c r="C390" s="2"/>
    </row>
    <row r="391" spans="3:3" x14ac:dyDescent="0.3">
      <c r="C391" s="2"/>
    </row>
    <row r="392" spans="3:3" x14ac:dyDescent="0.3">
      <c r="C392" s="2"/>
    </row>
    <row r="393" spans="3:3" x14ac:dyDescent="0.3">
      <c r="C393" s="2"/>
    </row>
    <row r="394" spans="3:3" x14ac:dyDescent="0.3">
      <c r="C394" s="2"/>
    </row>
    <row r="395" spans="3:3" x14ac:dyDescent="0.3">
      <c r="C395" s="2"/>
    </row>
    <row r="396" spans="3:3" x14ac:dyDescent="0.3">
      <c r="C396" s="2"/>
    </row>
    <row r="397" spans="3:3" x14ac:dyDescent="0.3">
      <c r="C397" s="2"/>
    </row>
    <row r="398" spans="3:3" x14ac:dyDescent="0.3">
      <c r="C398" s="2"/>
    </row>
    <row r="399" spans="3:3" x14ac:dyDescent="0.3">
      <c r="C399" s="2"/>
    </row>
    <row r="400" spans="3:3" x14ac:dyDescent="0.3">
      <c r="C400" s="2"/>
    </row>
    <row r="401" spans="3:3" x14ac:dyDescent="0.3">
      <c r="C401" s="2"/>
    </row>
    <row r="402" spans="3:3" x14ac:dyDescent="0.3">
      <c r="C402" s="2"/>
    </row>
    <row r="403" spans="3:3" x14ac:dyDescent="0.3">
      <c r="C403" s="2"/>
    </row>
    <row r="404" spans="3:3" x14ac:dyDescent="0.3">
      <c r="C404" s="2"/>
    </row>
    <row r="405" spans="3:3" x14ac:dyDescent="0.3">
      <c r="C405" s="2"/>
    </row>
    <row r="406" spans="3:3" x14ac:dyDescent="0.3">
      <c r="C406" s="2"/>
    </row>
    <row r="407" spans="3:3" x14ac:dyDescent="0.3">
      <c r="C407" s="2"/>
    </row>
    <row r="408" spans="3:3" x14ac:dyDescent="0.3">
      <c r="C408" s="2"/>
    </row>
    <row r="409" spans="3:3" x14ac:dyDescent="0.3">
      <c r="C409" s="2"/>
    </row>
    <row r="410" spans="3:3" x14ac:dyDescent="0.3">
      <c r="C410" s="2"/>
    </row>
    <row r="411" spans="3:3" x14ac:dyDescent="0.3">
      <c r="C411" s="2"/>
    </row>
    <row r="412" spans="3:3" x14ac:dyDescent="0.3">
      <c r="C412" s="2"/>
    </row>
    <row r="413" spans="3:3" x14ac:dyDescent="0.3">
      <c r="C413" s="2"/>
    </row>
    <row r="414" spans="3:3" x14ac:dyDescent="0.3">
      <c r="C414" s="2"/>
    </row>
    <row r="415" spans="3:3" x14ac:dyDescent="0.3">
      <c r="C415" s="2"/>
    </row>
    <row r="416" spans="3:3" x14ac:dyDescent="0.3">
      <c r="C416" s="2"/>
    </row>
    <row r="417" spans="3:3" x14ac:dyDescent="0.3">
      <c r="C417" s="2"/>
    </row>
    <row r="418" spans="3:3" x14ac:dyDescent="0.3">
      <c r="C418" s="2"/>
    </row>
    <row r="419" spans="3:3" x14ac:dyDescent="0.3">
      <c r="C419" s="2"/>
    </row>
    <row r="420" spans="3:3" x14ac:dyDescent="0.3">
      <c r="C420" s="2"/>
    </row>
    <row r="421" spans="3:3" x14ac:dyDescent="0.3">
      <c r="C421" s="2"/>
    </row>
    <row r="422" spans="3:3" x14ac:dyDescent="0.3">
      <c r="C422" s="2"/>
    </row>
    <row r="423" spans="3:3" x14ac:dyDescent="0.3">
      <c r="C423" s="2"/>
    </row>
    <row r="424" spans="3:3" x14ac:dyDescent="0.3">
      <c r="C424" s="2"/>
    </row>
    <row r="425" spans="3:3" x14ac:dyDescent="0.3">
      <c r="C425" s="2"/>
    </row>
    <row r="426" spans="3:3" x14ac:dyDescent="0.3">
      <c r="C426" s="2"/>
    </row>
    <row r="427" spans="3:3" x14ac:dyDescent="0.3">
      <c r="C427" s="2"/>
    </row>
    <row r="428" spans="3:3" x14ac:dyDescent="0.3">
      <c r="C428" s="2"/>
    </row>
    <row r="429" spans="3:3" x14ac:dyDescent="0.3">
      <c r="C429" s="2"/>
    </row>
    <row r="430" spans="3:3" x14ac:dyDescent="0.3">
      <c r="C430" s="2"/>
    </row>
    <row r="431" spans="3:3" x14ac:dyDescent="0.3">
      <c r="C431" s="2"/>
    </row>
    <row r="432" spans="3:3" x14ac:dyDescent="0.3">
      <c r="C432" s="2"/>
    </row>
    <row r="433" spans="3:3" x14ac:dyDescent="0.3">
      <c r="C433" s="2"/>
    </row>
    <row r="434" spans="3:3" x14ac:dyDescent="0.3">
      <c r="C434" s="2"/>
    </row>
    <row r="435" spans="3:3" x14ac:dyDescent="0.3">
      <c r="C435" s="2"/>
    </row>
    <row r="436" spans="3:3" x14ac:dyDescent="0.3">
      <c r="C436" s="2"/>
    </row>
    <row r="437" spans="3:3" x14ac:dyDescent="0.3">
      <c r="C437" s="2"/>
    </row>
    <row r="438" spans="3:3" x14ac:dyDescent="0.3">
      <c r="C438" s="2"/>
    </row>
    <row r="439" spans="3:3" x14ac:dyDescent="0.3">
      <c r="C439" s="2"/>
    </row>
    <row r="440" spans="3:3" x14ac:dyDescent="0.3">
      <c r="C440" s="2"/>
    </row>
    <row r="441" spans="3:3" x14ac:dyDescent="0.3">
      <c r="C441" s="2"/>
    </row>
    <row r="442" spans="3:3" x14ac:dyDescent="0.3">
      <c r="C442" s="2"/>
    </row>
    <row r="443" spans="3:3" x14ac:dyDescent="0.3">
      <c r="C443" s="2"/>
    </row>
    <row r="444" spans="3:3" x14ac:dyDescent="0.3">
      <c r="C444" s="2"/>
    </row>
    <row r="445" spans="3:3" x14ac:dyDescent="0.3">
      <c r="C445" s="2"/>
    </row>
    <row r="446" spans="3:3" x14ac:dyDescent="0.3">
      <c r="C446" s="2"/>
    </row>
    <row r="447" spans="3:3" x14ac:dyDescent="0.3">
      <c r="C447" s="2"/>
    </row>
    <row r="448" spans="3:3" x14ac:dyDescent="0.3">
      <c r="C448" s="2"/>
    </row>
    <row r="449" spans="3:3" x14ac:dyDescent="0.3">
      <c r="C449" s="2"/>
    </row>
    <row r="450" spans="3:3" x14ac:dyDescent="0.3">
      <c r="C450" s="2"/>
    </row>
    <row r="451" spans="3:3" x14ac:dyDescent="0.3">
      <c r="C451" s="2"/>
    </row>
    <row r="452" spans="3:3" x14ac:dyDescent="0.3">
      <c r="C452" s="2"/>
    </row>
    <row r="453" spans="3:3" x14ac:dyDescent="0.3">
      <c r="C453" s="2"/>
    </row>
    <row r="454" spans="3:3" x14ac:dyDescent="0.3">
      <c r="C454" s="2"/>
    </row>
    <row r="455" spans="3:3" x14ac:dyDescent="0.3">
      <c r="C455" s="2"/>
    </row>
    <row r="456" spans="3:3" x14ac:dyDescent="0.3">
      <c r="C456" s="2"/>
    </row>
    <row r="457" spans="3:3" x14ac:dyDescent="0.3">
      <c r="C457" s="2"/>
    </row>
    <row r="458" spans="3:3" x14ac:dyDescent="0.3">
      <c r="C458" s="2"/>
    </row>
    <row r="459" spans="3:3" x14ac:dyDescent="0.3">
      <c r="C459" s="2"/>
    </row>
    <row r="460" spans="3:3" x14ac:dyDescent="0.3">
      <c r="C460" s="2"/>
    </row>
    <row r="461" spans="3:3" x14ac:dyDescent="0.3">
      <c r="C461" s="2"/>
    </row>
    <row r="462" spans="3:3" x14ac:dyDescent="0.3">
      <c r="C462" s="2"/>
    </row>
    <row r="463" spans="3:3" x14ac:dyDescent="0.3">
      <c r="C463" s="2"/>
    </row>
    <row r="464" spans="3:3" x14ac:dyDescent="0.3">
      <c r="C464" s="2"/>
    </row>
    <row r="465" spans="3:3" x14ac:dyDescent="0.3">
      <c r="C465" s="2"/>
    </row>
    <row r="466" spans="3:3" x14ac:dyDescent="0.3">
      <c r="C466" s="2"/>
    </row>
    <row r="467" spans="3:3" x14ac:dyDescent="0.3">
      <c r="C467" s="2"/>
    </row>
    <row r="468" spans="3:3" x14ac:dyDescent="0.3">
      <c r="C468" s="2"/>
    </row>
    <row r="469" spans="3:3" x14ac:dyDescent="0.3">
      <c r="C469" s="2"/>
    </row>
    <row r="470" spans="3:3" x14ac:dyDescent="0.3">
      <c r="C470" s="2"/>
    </row>
    <row r="471" spans="3:3" x14ac:dyDescent="0.3">
      <c r="C471" s="2"/>
    </row>
    <row r="472" spans="3:3" x14ac:dyDescent="0.3">
      <c r="C472" s="2"/>
    </row>
    <row r="473" spans="3:3" x14ac:dyDescent="0.3">
      <c r="C473" s="2"/>
    </row>
    <row r="474" spans="3:3" x14ac:dyDescent="0.3">
      <c r="C474" s="2"/>
    </row>
    <row r="475" spans="3:3" x14ac:dyDescent="0.3">
      <c r="C475" s="2"/>
    </row>
    <row r="476" spans="3:3" x14ac:dyDescent="0.3">
      <c r="C476" s="2"/>
    </row>
    <row r="477" spans="3:3" x14ac:dyDescent="0.3">
      <c r="C477" s="2"/>
    </row>
    <row r="478" spans="3:3" x14ac:dyDescent="0.3">
      <c r="C478" s="2"/>
    </row>
    <row r="479" spans="3:3" x14ac:dyDescent="0.3">
      <c r="C479" s="2"/>
    </row>
    <row r="480" spans="3:3" x14ac:dyDescent="0.3">
      <c r="C480" s="2"/>
    </row>
    <row r="481" spans="3:3" x14ac:dyDescent="0.3">
      <c r="C481" s="2"/>
    </row>
    <row r="482" spans="3:3" x14ac:dyDescent="0.3">
      <c r="C482" s="2"/>
    </row>
    <row r="483" spans="3:3" x14ac:dyDescent="0.3">
      <c r="C483" s="2"/>
    </row>
    <row r="484" spans="3:3" x14ac:dyDescent="0.3">
      <c r="C484" s="2"/>
    </row>
    <row r="485" spans="3:3" x14ac:dyDescent="0.3">
      <c r="C485" s="2"/>
    </row>
    <row r="486" spans="3:3" x14ac:dyDescent="0.3">
      <c r="C486" s="2"/>
    </row>
    <row r="487" spans="3:3" x14ac:dyDescent="0.3">
      <c r="C487" s="2"/>
    </row>
    <row r="488" spans="3:3" x14ac:dyDescent="0.3">
      <c r="C488" s="2"/>
    </row>
    <row r="489" spans="3:3" x14ac:dyDescent="0.3">
      <c r="C489" s="2"/>
    </row>
    <row r="490" spans="3:3" x14ac:dyDescent="0.3">
      <c r="C490" s="2"/>
    </row>
    <row r="491" spans="3:3" x14ac:dyDescent="0.3">
      <c r="C491" s="2"/>
    </row>
    <row r="492" spans="3:3" x14ac:dyDescent="0.3">
      <c r="C492" s="2"/>
    </row>
    <row r="493" spans="3:3" x14ac:dyDescent="0.3">
      <c r="C493" s="2"/>
    </row>
    <row r="494" spans="3:3" x14ac:dyDescent="0.3">
      <c r="C494" s="2"/>
    </row>
    <row r="495" spans="3:3" x14ac:dyDescent="0.3">
      <c r="C495" s="2"/>
    </row>
    <row r="496" spans="3:3" x14ac:dyDescent="0.3">
      <c r="C496" s="2"/>
    </row>
    <row r="497" spans="3:3" x14ac:dyDescent="0.3">
      <c r="C497" s="2"/>
    </row>
    <row r="498" spans="3:3" x14ac:dyDescent="0.3">
      <c r="C498" s="2"/>
    </row>
    <row r="499" spans="3:3" x14ac:dyDescent="0.3">
      <c r="C499" s="2"/>
    </row>
    <row r="500" spans="3:3" x14ac:dyDescent="0.3">
      <c r="C500" s="2"/>
    </row>
    <row r="501" spans="3:3" x14ac:dyDescent="0.3">
      <c r="C501" s="2"/>
    </row>
    <row r="502" spans="3:3" x14ac:dyDescent="0.3">
      <c r="C502" s="2"/>
    </row>
    <row r="503" spans="3:3" x14ac:dyDescent="0.3">
      <c r="C503" s="2"/>
    </row>
    <row r="504" spans="3:3" x14ac:dyDescent="0.3">
      <c r="C504" s="2"/>
    </row>
    <row r="505" spans="3:3" x14ac:dyDescent="0.3">
      <c r="C505" s="2"/>
    </row>
    <row r="506" spans="3:3" x14ac:dyDescent="0.3">
      <c r="C506" s="2"/>
    </row>
    <row r="507" spans="3:3" x14ac:dyDescent="0.3">
      <c r="C507" s="2"/>
    </row>
    <row r="508" spans="3:3" x14ac:dyDescent="0.3">
      <c r="C508" s="2"/>
    </row>
    <row r="509" spans="3:3" x14ac:dyDescent="0.3">
      <c r="C509" s="2"/>
    </row>
    <row r="510" spans="3:3" x14ac:dyDescent="0.3">
      <c r="C510" s="2"/>
    </row>
    <row r="511" spans="3:3" x14ac:dyDescent="0.3">
      <c r="C511" s="2"/>
    </row>
    <row r="512" spans="3:3" x14ac:dyDescent="0.3">
      <c r="C512" s="2"/>
    </row>
    <row r="513" spans="3:3" x14ac:dyDescent="0.3">
      <c r="C513" s="2"/>
    </row>
    <row r="514" spans="3:3" x14ac:dyDescent="0.3">
      <c r="C514" s="2"/>
    </row>
    <row r="515" spans="3:3" x14ac:dyDescent="0.3">
      <c r="C515" s="2"/>
    </row>
    <row r="516" spans="3:3" x14ac:dyDescent="0.3">
      <c r="C516" s="2"/>
    </row>
    <row r="517" spans="3:3" x14ac:dyDescent="0.3">
      <c r="C517" s="2"/>
    </row>
    <row r="518" spans="3:3" x14ac:dyDescent="0.3">
      <c r="C518" s="2"/>
    </row>
    <row r="519" spans="3:3" x14ac:dyDescent="0.3">
      <c r="C519" s="2"/>
    </row>
    <row r="520" spans="3:3" x14ac:dyDescent="0.3">
      <c r="C520" s="2"/>
    </row>
    <row r="521" spans="3:3" x14ac:dyDescent="0.3">
      <c r="C521" s="2"/>
    </row>
    <row r="522" spans="3:3" x14ac:dyDescent="0.3">
      <c r="C522" s="2"/>
    </row>
    <row r="523" spans="3:3" x14ac:dyDescent="0.3">
      <c r="C523" s="2"/>
    </row>
    <row r="524" spans="3:3" x14ac:dyDescent="0.3">
      <c r="C524" s="2"/>
    </row>
    <row r="525" spans="3:3" x14ac:dyDescent="0.3">
      <c r="C525" s="2"/>
    </row>
    <row r="526" spans="3:3" x14ac:dyDescent="0.3">
      <c r="C526" s="2"/>
    </row>
    <row r="527" spans="3:3" x14ac:dyDescent="0.3">
      <c r="C527" s="2"/>
    </row>
    <row r="528" spans="3:3" x14ac:dyDescent="0.3">
      <c r="C528" s="2"/>
    </row>
    <row r="529" spans="3:3" x14ac:dyDescent="0.3">
      <c r="C529" s="2"/>
    </row>
    <row r="530" spans="3:3" x14ac:dyDescent="0.3">
      <c r="C530" s="2"/>
    </row>
    <row r="531" spans="3:3" x14ac:dyDescent="0.3">
      <c r="C531" s="2"/>
    </row>
    <row r="532" spans="3:3" x14ac:dyDescent="0.3">
      <c r="C532" s="2"/>
    </row>
    <row r="533" spans="3:3" x14ac:dyDescent="0.3">
      <c r="C533" s="2"/>
    </row>
    <row r="534" spans="3:3" x14ac:dyDescent="0.3">
      <c r="C534" s="2"/>
    </row>
    <row r="535" spans="3:3" x14ac:dyDescent="0.3">
      <c r="C535" s="2"/>
    </row>
    <row r="536" spans="3:3" x14ac:dyDescent="0.3">
      <c r="C536" s="2"/>
    </row>
    <row r="537" spans="3:3" x14ac:dyDescent="0.3">
      <c r="C537" s="2"/>
    </row>
    <row r="538" spans="3:3" x14ac:dyDescent="0.3">
      <c r="C538" s="2"/>
    </row>
    <row r="539" spans="3:3" x14ac:dyDescent="0.3">
      <c r="C539" s="2"/>
    </row>
    <row r="540" spans="3:3" x14ac:dyDescent="0.3">
      <c r="C540" s="2"/>
    </row>
    <row r="541" spans="3:3" x14ac:dyDescent="0.3">
      <c r="C541" s="2"/>
    </row>
    <row r="542" spans="3:3" x14ac:dyDescent="0.3">
      <c r="C542" s="2"/>
    </row>
    <row r="543" spans="3:3" x14ac:dyDescent="0.3">
      <c r="C543" s="2"/>
    </row>
    <row r="544" spans="3:3" x14ac:dyDescent="0.3">
      <c r="C544" s="2"/>
    </row>
    <row r="545" spans="3:3" x14ac:dyDescent="0.3">
      <c r="C545" s="2"/>
    </row>
    <row r="546" spans="3:3" x14ac:dyDescent="0.3">
      <c r="C546" s="2"/>
    </row>
    <row r="547" spans="3:3" x14ac:dyDescent="0.3">
      <c r="C547" s="2"/>
    </row>
    <row r="548" spans="3:3" x14ac:dyDescent="0.3">
      <c r="C548" s="2"/>
    </row>
    <row r="549" spans="3:3" x14ac:dyDescent="0.3">
      <c r="C549" s="2"/>
    </row>
    <row r="550" spans="3:3" x14ac:dyDescent="0.3">
      <c r="C550" s="2"/>
    </row>
    <row r="551" spans="3:3" x14ac:dyDescent="0.3">
      <c r="C551" s="2"/>
    </row>
    <row r="552" spans="3:3" x14ac:dyDescent="0.3">
      <c r="C552" s="2"/>
    </row>
    <row r="553" spans="3:3" x14ac:dyDescent="0.3">
      <c r="C553" s="2"/>
    </row>
    <row r="554" spans="3:3" x14ac:dyDescent="0.3">
      <c r="C554" s="2"/>
    </row>
    <row r="555" spans="3:3" x14ac:dyDescent="0.3">
      <c r="C555" s="2"/>
    </row>
    <row r="556" spans="3:3" x14ac:dyDescent="0.3">
      <c r="C556" s="2"/>
    </row>
    <row r="557" spans="3:3" x14ac:dyDescent="0.3">
      <c r="C557" s="2"/>
    </row>
    <row r="558" spans="3:3" x14ac:dyDescent="0.3">
      <c r="C558" s="2"/>
    </row>
    <row r="559" spans="3:3" x14ac:dyDescent="0.3">
      <c r="C559" s="2"/>
    </row>
    <row r="560" spans="3:3" x14ac:dyDescent="0.3">
      <c r="C560" s="2"/>
    </row>
    <row r="561" spans="3:3" x14ac:dyDescent="0.3">
      <c r="C561" s="2"/>
    </row>
    <row r="562" spans="3:3" x14ac:dyDescent="0.3">
      <c r="C562" s="2"/>
    </row>
    <row r="563" spans="3:3" x14ac:dyDescent="0.3">
      <c r="C563" s="2"/>
    </row>
    <row r="564" spans="3:3" x14ac:dyDescent="0.3">
      <c r="C564" s="2"/>
    </row>
    <row r="565" spans="3:3" x14ac:dyDescent="0.3">
      <c r="C565" s="2"/>
    </row>
    <row r="566" spans="3:3" x14ac:dyDescent="0.3">
      <c r="C566" s="2"/>
    </row>
    <row r="567" spans="3:3" x14ac:dyDescent="0.3">
      <c r="C567" s="2"/>
    </row>
    <row r="568" spans="3:3" x14ac:dyDescent="0.3">
      <c r="C568" s="2"/>
    </row>
    <row r="569" spans="3:3" x14ac:dyDescent="0.3">
      <c r="C569" s="2"/>
    </row>
    <row r="570" spans="3:3" x14ac:dyDescent="0.3">
      <c r="C570" s="2"/>
    </row>
    <row r="571" spans="3:3" x14ac:dyDescent="0.3">
      <c r="C571" s="2"/>
    </row>
  </sheetData>
  <mergeCells count="30">
    <mergeCell ref="A62:B62"/>
    <mergeCell ref="A64:B64"/>
    <mergeCell ref="A66:B66"/>
    <mergeCell ref="Z5:Z7"/>
    <mergeCell ref="B5:B7"/>
    <mergeCell ref="A5:A7"/>
    <mergeCell ref="L6:M6"/>
    <mergeCell ref="N6:O6"/>
    <mergeCell ref="A65:B65"/>
    <mergeCell ref="A9:B9"/>
    <mergeCell ref="C5:C7"/>
    <mergeCell ref="A60:B60"/>
    <mergeCell ref="A63:B63"/>
    <mergeCell ref="P6:Q6"/>
    <mergeCell ref="R6:S6"/>
    <mergeCell ref="AH5:AH7"/>
    <mergeCell ref="A4:AH4"/>
    <mergeCell ref="AA5:AG6"/>
    <mergeCell ref="T6:U6"/>
    <mergeCell ref="V6:W6"/>
    <mergeCell ref="L5:Y5"/>
    <mergeCell ref="X6:Y6"/>
    <mergeCell ref="F5:F7"/>
    <mergeCell ref="G5:K6"/>
    <mergeCell ref="A16:B16"/>
    <mergeCell ref="A53:B53"/>
    <mergeCell ref="A61:B61"/>
    <mergeCell ref="D5:D7"/>
    <mergeCell ref="E5:E7"/>
    <mergeCell ref="A52:B52"/>
  </mergeCells>
  <dataValidations count="1">
    <dataValidation operator="equal" allowBlank="1" showInputMessage="1" error="Brak możliwości wprowadzania zmian" sqref="B54:B59"/>
  </dataValidations>
  <pageMargins left="0.31496062992125984" right="0.31496062992125984" top="0.35433070866141736" bottom="0.35433070866141736" header="0.31496062992125984" footer="0.31496062992125984"/>
  <pageSetup paperSize="9" scale="52" fitToWidth="0" fitToHeight="0" orientation="landscape" r:id="rId1"/>
  <ignoredErrors>
    <ignoredError sqref="X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G102"/>
  <sheetViews>
    <sheetView zoomScale="90" zoomScaleNormal="90" workbookViewId="0">
      <selection activeCell="AI46" sqref="AI46"/>
    </sheetView>
  </sheetViews>
  <sheetFormatPr defaultColWidth="8.85546875" defaultRowHeight="15.75" x14ac:dyDescent="0.25"/>
  <cols>
    <col min="1" max="1" width="4.7109375" style="1" customWidth="1"/>
    <col min="2" max="2" width="72.42578125" style="1" customWidth="1"/>
    <col min="3" max="3" width="10.7109375" style="8" customWidth="1"/>
    <col min="4" max="5" width="6.28515625" style="2" customWidth="1"/>
    <col min="6" max="31" width="6.28515625" style="1" customWidth="1"/>
    <col min="32" max="32" width="6.28515625" style="2" customWidth="1"/>
    <col min="33" max="16384" width="8.85546875" style="1"/>
  </cols>
  <sheetData>
    <row r="1" spans="1:85" ht="31.5" customHeight="1" x14ac:dyDescent="0.25">
      <c r="A1" s="261" t="s">
        <v>104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</row>
    <row r="2" spans="1:85" s="3" customFormat="1" ht="23.1" customHeight="1" x14ac:dyDescent="0.35">
      <c r="A2" s="21" t="s">
        <v>0</v>
      </c>
      <c r="B2" s="5"/>
      <c r="C2" s="283" t="s">
        <v>1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</row>
    <row r="3" spans="1:85" s="3" customFormat="1" ht="23.1" customHeight="1" x14ac:dyDescent="0.35">
      <c r="A3" s="21" t="s">
        <v>2</v>
      </c>
      <c r="B3" s="5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</row>
    <row r="4" spans="1:85" ht="23.1" customHeight="1" thickBot="1" x14ac:dyDescent="0.3">
      <c r="A4" s="219" t="s">
        <v>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</row>
    <row r="5" spans="1:85" ht="26.1" customHeight="1" thickBot="1" x14ac:dyDescent="0.3">
      <c r="A5" s="275" t="s">
        <v>4</v>
      </c>
      <c r="B5" s="262" t="s">
        <v>5</v>
      </c>
      <c r="C5" s="281" t="s">
        <v>6</v>
      </c>
      <c r="D5" s="272" t="s">
        <v>7</v>
      </c>
      <c r="E5" s="272" t="s">
        <v>8</v>
      </c>
      <c r="F5" s="262" t="s">
        <v>9</v>
      </c>
      <c r="G5" s="262"/>
      <c r="H5" s="262"/>
      <c r="I5" s="262"/>
      <c r="J5" s="262" t="s">
        <v>10</v>
      </c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72" t="s">
        <v>11</v>
      </c>
      <c r="Y5" s="262" t="s">
        <v>12</v>
      </c>
      <c r="Z5" s="262"/>
      <c r="AA5" s="262"/>
      <c r="AB5" s="262"/>
      <c r="AC5" s="262"/>
      <c r="AD5" s="262"/>
      <c r="AE5" s="262"/>
      <c r="AF5" s="284" t="s">
        <v>13</v>
      </c>
    </row>
    <row r="6" spans="1:85" ht="26.1" customHeight="1" x14ac:dyDescent="0.25">
      <c r="A6" s="276"/>
      <c r="B6" s="274"/>
      <c r="C6" s="282"/>
      <c r="D6" s="273"/>
      <c r="E6" s="273"/>
      <c r="F6" s="263"/>
      <c r="G6" s="263"/>
      <c r="H6" s="263"/>
      <c r="I6" s="263"/>
      <c r="J6" s="280" t="s">
        <v>14</v>
      </c>
      <c r="K6" s="280"/>
      <c r="L6" s="280" t="s">
        <v>15</v>
      </c>
      <c r="M6" s="280"/>
      <c r="N6" s="280" t="s">
        <v>16</v>
      </c>
      <c r="O6" s="280"/>
      <c r="P6" s="280" t="s">
        <v>17</v>
      </c>
      <c r="Q6" s="280"/>
      <c r="R6" s="280" t="s">
        <v>18</v>
      </c>
      <c r="S6" s="280"/>
      <c r="T6" s="280" t="s">
        <v>19</v>
      </c>
      <c r="U6" s="280"/>
      <c r="V6" s="280" t="s">
        <v>20</v>
      </c>
      <c r="W6" s="280"/>
      <c r="X6" s="273"/>
      <c r="Y6" s="263"/>
      <c r="Z6" s="263"/>
      <c r="AA6" s="263"/>
      <c r="AB6" s="263"/>
      <c r="AC6" s="263"/>
      <c r="AD6" s="263"/>
      <c r="AE6" s="263"/>
      <c r="AF6" s="285"/>
    </row>
    <row r="7" spans="1:85" ht="26.1" customHeight="1" x14ac:dyDescent="0.25">
      <c r="A7" s="277"/>
      <c r="B7" s="263"/>
      <c r="C7" s="282"/>
      <c r="D7" s="273"/>
      <c r="E7" s="273"/>
      <c r="F7" s="9" t="s">
        <v>21</v>
      </c>
      <c r="G7" s="9" t="s">
        <v>22</v>
      </c>
      <c r="H7" s="9" t="s">
        <v>23</v>
      </c>
      <c r="I7" s="9" t="s">
        <v>24</v>
      </c>
      <c r="J7" s="9" t="s">
        <v>25</v>
      </c>
      <c r="K7" s="9" t="s">
        <v>26</v>
      </c>
      <c r="L7" s="9" t="s">
        <v>25</v>
      </c>
      <c r="M7" s="9" t="s">
        <v>26</v>
      </c>
      <c r="N7" s="9" t="s">
        <v>25</v>
      </c>
      <c r="O7" s="9" t="s">
        <v>26</v>
      </c>
      <c r="P7" s="9" t="s">
        <v>25</v>
      </c>
      <c r="Q7" s="9" t="s">
        <v>26</v>
      </c>
      <c r="R7" s="9" t="s">
        <v>25</v>
      </c>
      <c r="S7" s="9" t="s">
        <v>26</v>
      </c>
      <c r="T7" s="9" t="s">
        <v>25</v>
      </c>
      <c r="U7" s="9" t="s">
        <v>26</v>
      </c>
      <c r="V7" s="9" t="s">
        <v>25</v>
      </c>
      <c r="W7" s="9" t="s">
        <v>26</v>
      </c>
      <c r="X7" s="273"/>
      <c r="Y7" s="9">
        <v>1</v>
      </c>
      <c r="Z7" s="9">
        <v>2</v>
      </c>
      <c r="AA7" s="9">
        <v>3</v>
      </c>
      <c r="AB7" s="9">
        <v>4</v>
      </c>
      <c r="AC7" s="9">
        <v>5</v>
      </c>
      <c r="AD7" s="9">
        <v>6</v>
      </c>
      <c r="AE7" s="9">
        <v>7</v>
      </c>
      <c r="AF7" s="285"/>
    </row>
    <row r="8" spans="1:85" ht="24.95" customHeight="1" thickBot="1" x14ac:dyDescent="0.3">
      <c r="A8" s="66">
        <v>1</v>
      </c>
      <c r="B8" s="67">
        <v>2</v>
      </c>
      <c r="C8" s="59">
        <v>3</v>
      </c>
      <c r="D8" s="67">
        <v>4</v>
      </c>
      <c r="E8" s="59">
        <v>5</v>
      </c>
      <c r="F8" s="67">
        <v>6</v>
      </c>
      <c r="G8" s="59">
        <v>7</v>
      </c>
      <c r="H8" s="67">
        <v>8</v>
      </c>
      <c r="I8" s="59">
        <v>9</v>
      </c>
      <c r="J8" s="67">
        <v>10</v>
      </c>
      <c r="K8" s="59">
        <v>11</v>
      </c>
      <c r="L8" s="67">
        <v>12</v>
      </c>
      <c r="M8" s="59">
        <v>13</v>
      </c>
      <c r="N8" s="67">
        <v>14</v>
      </c>
      <c r="O8" s="59">
        <v>15</v>
      </c>
      <c r="P8" s="67">
        <v>16</v>
      </c>
      <c r="Q8" s="59">
        <v>17</v>
      </c>
      <c r="R8" s="67">
        <v>18</v>
      </c>
      <c r="S8" s="59">
        <v>19</v>
      </c>
      <c r="T8" s="67">
        <v>20</v>
      </c>
      <c r="U8" s="59">
        <v>21</v>
      </c>
      <c r="V8" s="67">
        <v>22</v>
      </c>
      <c r="W8" s="59">
        <v>23</v>
      </c>
      <c r="X8" s="67">
        <v>24</v>
      </c>
      <c r="Y8" s="59">
        <v>25</v>
      </c>
      <c r="Z8" s="67">
        <v>26</v>
      </c>
      <c r="AA8" s="59">
        <v>27</v>
      </c>
      <c r="AB8" s="67">
        <v>28</v>
      </c>
      <c r="AC8" s="59">
        <v>29</v>
      </c>
      <c r="AD8" s="67">
        <v>30</v>
      </c>
      <c r="AE8" s="59">
        <v>31</v>
      </c>
      <c r="AF8" s="68">
        <v>32</v>
      </c>
    </row>
    <row r="9" spans="1:85" ht="24.95" customHeight="1" thickBot="1" x14ac:dyDescent="0.3">
      <c r="A9" s="266" t="s">
        <v>27</v>
      </c>
      <c r="B9" s="267"/>
      <c r="C9" s="69">
        <f>SUM(C10:C14)</f>
        <v>144</v>
      </c>
      <c r="D9" s="69">
        <f t="shared" ref="D9:AF9" si="0">SUM(D10:D14)</f>
        <v>33</v>
      </c>
      <c r="E9" s="69">
        <f t="shared" si="0"/>
        <v>111</v>
      </c>
      <c r="F9" s="69"/>
      <c r="G9" s="69"/>
      <c r="H9" s="69"/>
      <c r="I9" s="69"/>
      <c r="J9" s="69">
        <f t="shared" si="0"/>
        <v>9</v>
      </c>
      <c r="K9" s="69">
        <f t="shared" si="0"/>
        <v>27</v>
      </c>
      <c r="L9" s="69">
        <f t="shared" si="0"/>
        <v>0</v>
      </c>
      <c r="M9" s="69">
        <f t="shared" si="0"/>
        <v>21</v>
      </c>
      <c r="N9" s="69">
        <f t="shared" si="0"/>
        <v>0</v>
      </c>
      <c r="O9" s="69">
        <f t="shared" si="0"/>
        <v>21</v>
      </c>
      <c r="P9" s="69">
        <f t="shared" si="0"/>
        <v>0</v>
      </c>
      <c r="Q9" s="69">
        <f t="shared" si="0"/>
        <v>21</v>
      </c>
      <c r="R9" s="69">
        <f t="shared" si="0"/>
        <v>12</v>
      </c>
      <c r="S9" s="69">
        <f t="shared" si="0"/>
        <v>21</v>
      </c>
      <c r="T9" s="69">
        <f t="shared" si="0"/>
        <v>0</v>
      </c>
      <c r="U9" s="69">
        <f t="shared" si="0"/>
        <v>0</v>
      </c>
      <c r="V9" s="69">
        <f t="shared" si="0"/>
        <v>12</v>
      </c>
      <c r="W9" s="69">
        <f t="shared" si="0"/>
        <v>0</v>
      </c>
      <c r="X9" s="69"/>
      <c r="Y9" s="69">
        <f t="shared" si="0"/>
        <v>5</v>
      </c>
      <c r="Z9" s="69">
        <f t="shared" si="0"/>
        <v>2</v>
      </c>
      <c r="AA9" s="69">
        <f t="shared" si="0"/>
        <v>2</v>
      </c>
      <c r="AB9" s="69">
        <f t="shared" si="0"/>
        <v>2</v>
      </c>
      <c r="AC9" s="69">
        <f t="shared" si="0"/>
        <v>3</v>
      </c>
      <c r="AD9" s="69">
        <f t="shared" si="0"/>
        <v>0</v>
      </c>
      <c r="AE9" s="69">
        <f t="shared" si="0"/>
        <v>1</v>
      </c>
      <c r="AF9" s="69">
        <f t="shared" si="0"/>
        <v>15</v>
      </c>
    </row>
    <row r="10" spans="1:85" ht="24.95" customHeight="1" x14ac:dyDescent="0.25">
      <c r="A10" s="13">
        <v>1</v>
      </c>
      <c r="B10" s="41" t="s">
        <v>28</v>
      </c>
      <c r="C10" s="44">
        <v>18</v>
      </c>
      <c r="D10" s="44">
        <v>0</v>
      </c>
      <c r="E10" s="44">
        <v>18</v>
      </c>
      <c r="F10" s="44"/>
      <c r="G10" s="44"/>
      <c r="H10" s="44"/>
      <c r="I10" s="44"/>
      <c r="J10" s="44">
        <v>0</v>
      </c>
      <c r="K10" s="44">
        <v>18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 t="s">
        <v>29</v>
      </c>
      <c r="Y10" s="44">
        <v>2</v>
      </c>
      <c r="Z10" s="44"/>
      <c r="AA10" s="44"/>
      <c r="AB10" s="44"/>
      <c r="AC10" s="44"/>
      <c r="AD10" s="44"/>
      <c r="AE10" s="44"/>
      <c r="AF10" s="12">
        <v>2</v>
      </c>
    </row>
    <row r="11" spans="1:85" ht="24.95" customHeight="1" x14ac:dyDescent="0.25">
      <c r="A11" s="13">
        <v>2</v>
      </c>
      <c r="B11" s="41" t="s">
        <v>30</v>
      </c>
      <c r="C11" s="44">
        <v>84</v>
      </c>
      <c r="D11" s="44">
        <v>0</v>
      </c>
      <c r="E11" s="44">
        <v>84</v>
      </c>
      <c r="F11" s="44"/>
      <c r="G11" s="44"/>
      <c r="H11" s="44"/>
      <c r="I11" s="44"/>
      <c r="J11" s="44"/>
      <c r="K11" s="44"/>
      <c r="L11" s="44">
        <v>0</v>
      </c>
      <c r="M11" s="44">
        <v>21</v>
      </c>
      <c r="N11" s="44">
        <v>0</v>
      </c>
      <c r="O11" s="44">
        <v>21</v>
      </c>
      <c r="P11" s="44">
        <v>0</v>
      </c>
      <c r="Q11" s="44">
        <v>21</v>
      </c>
      <c r="R11" s="44">
        <v>0</v>
      </c>
      <c r="S11" s="44">
        <v>21</v>
      </c>
      <c r="T11" s="44"/>
      <c r="U11" s="44"/>
      <c r="V11" s="44"/>
      <c r="W11" s="44"/>
      <c r="X11" s="44" t="s">
        <v>31</v>
      </c>
      <c r="Y11" s="44"/>
      <c r="Z11" s="44">
        <v>2</v>
      </c>
      <c r="AA11" s="44">
        <v>2</v>
      </c>
      <c r="AB11" s="44">
        <v>2</v>
      </c>
      <c r="AC11" s="44">
        <v>2</v>
      </c>
      <c r="AD11" s="44"/>
      <c r="AE11" s="44"/>
      <c r="AF11" s="12">
        <v>8</v>
      </c>
    </row>
    <row r="12" spans="1:85" ht="24.95" customHeight="1" x14ac:dyDescent="0.25">
      <c r="A12" s="80">
        <v>3</v>
      </c>
      <c r="B12" s="41" t="s">
        <v>105</v>
      </c>
      <c r="C12" s="18">
        <v>18</v>
      </c>
      <c r="D12" s="18">
        <v>9</v>
      </c>
      <c r="E12" s="18">
        <v>9</v>
      </c>
      <c r="F12" s="18"/>
      <c r="G12" s="18"/>
      <c r="H12" s="18"/>
      <c r="I12" s="18"/>
      <c r="J12" s="18">
        <v>9</v>
      </c>
      <c r="K12" s="18">
        <v>9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 t="s">
        <v>29</v>
      </c>
      <c r="Y12" s="18">
        <v>3</v>
      </c>
      <c r="Z12" s="18"/>
      <c r="AA12" s="18"/>
      <c r="AB12" s="18"/>
      <c r="AC12" s="18"/>
      <c r="AD12" s="18"/>
      <c r="AE12" s="18"/>
      <c r="AF12" s="82">
        <v>3</v>
      </c>
    </row>
    <row r="13" spans="1:85" ht="24.95" customHeight="1" x14ac:dyDescent="0.25">
      <c r="A13" s="80">
        <v>4</v>
      </c>
      <c r="B13" s="60" t="s">
        <v>32</v>
      </c>
      <c r="C13" s="18">
        <v>12</v>
      </c>
      <c r="D13" s="18">
        <v>12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>
        <v>12</v>
      </c>
      <c r="S13" s="18">
        <v>0</v>
      </c>
      <c r="T13" s="18"/>
      <c r="U13" s="18"/>
      <c r="V13" s="18"/>
      <c r="W13" s="18"/>
      <c r="X13" s="18" t="s">
        <v>29</v>
      </c>
      <c r="Y13" s="18"/>
      <c r="Z13" s="18"/>
      <c r="AA13" s="18"/>
      <c r="AB13" s="18"/>
      <c r="AC13" s="18">
        <v>1</v>
      </c>
      <c r="AD13" s="18"/>
      <c r="AE13" s="18"/>
      <c r="AF13" s="82">
        <v>1</v>
      </c>
    </row>
    <row r="14" spans="1:85" ht="24.95" customHeight="1" thickBot="1" x14ac:dyDescent="0.3">
      <c r="A14" s="17">
        <v>5</v>
      </c>
      <c r="B14" s="83" t="s">
        <v>33</v>
      </c>
      <c r="C14" s="19">
        <v>12</v>
      </c>
      <c r="D14" s="19">
        <v>12</v>
      </c>
      <c r="E14" s="19">
        <v>0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>
        <v>12</v>
      </c>
      <c r="W14" s="19">
        <v>0</v>
      </c>
      <c r="X14" s="31" t="s">
        <v>29</v>
      </c>
      <c r="Y14" s="31"/>
      <c r="Z14" s="31"/>
      <c r="AA14" s="31"/>
      <c r="AB14" s="31"/>
      <c r="AC14" s="31"/>
      <c r="AD14" s="31"/>
      <c r="AE14" s="31">
        <v>1</v>
      </c>
      <c r="AF14" s="32">
        <v>1</v>
      </c>
    </row>
    <row r="15" spans="1:85" ht="24.95" customHeight="1" thickBot="1" x14ac:dyDescent="0.3">
      <c r="A15" s="266" t="s">
        <v>35</v>
      </c>
      <c r="B15" s="267"/>
      <c r="C15" s="69">
        <f>SUM(C16:C49)</f>
        <v>897</v>
      </c>
      <c r="D15" s="69">
        <f>SUM(D16:D49)</f>
        <v>372</v>
      </c>
      <c r="E15" s="69">
        <f>SUM(E16:E49)</f>
        <v>525</v>
      </c>
      <c r="F15" s="69"/>
      <c r="G15" s="69"/>
      <c r="H15" s="69"/>
      <c r="I15" s="69"/>
      <c r="J15" s="69">
        <f t="shared" ref="J15:W15" si="1">SUM(J16:J49)</f>
        <v>57</v>
      </c>
      <c r="K15" s="69">
        <f t="shared" si="1"/>
        <v>105</v>
      </c>
      <c r="L15" s="69">
        <f t="shared" si="1"/>
        <v>90</v>
      </c>
      <c r="M15" s="69">
        <f t="shared" si="1"/>
        <v>72</v>
      </c>
      <c r="N15" s="69">
        <f t="shared" si="1"/>
        <v>63</v>
      </c>
      <c r="O15" s="69">
        <f t="shared" si="1"/>
        <v>99</v>
      </c>
      <c r="P15" s="69">
        <f t="shared" si="1"/>
        <v>63</v>
      </c>
      <c r="Q15" s="69">
        <f t="shared" si="1"/>
        <v>72</v>
      </c>
      <c r="R15" s="69">
        <f t="shared" si="1"/>
        <v>63</v>
      </c>
      <c r="S15" s="69">
        <f t="shared" si="1"/>
        <v>99</v>
      </c>
      <c r="T15" s="69">
        <f t="shared" si="1"/>
        <v>18</v>
      </c>
      <c r="U15" s="69">
        <f t="shared" si="1"/>
        <v>60</v>
      </c>
      <c r="V15" s="69">
        <f t="shared" si="1"/>
        <v>18</v>
      </c>
      <c r="W15" s="69">
        <f t="shared" si="1"/>
        <v>18</v>
      </c>
      <c r="X15" s="69"/>
      <c r="Y15" s="69">
        <f t="shared" ref="Y15:AF15" si="2">SUM(Y16:Y49)</f>
        <v>25</v>
      </c>
      <c r="Z15" s="69">
        <f t="shared" si="2"/>
        <v>22</v>
      </c>
      <c r="AA15" s="69">
        <f t="shared" si="2"/>
        <v>19</v>
      </c>
      <c r="AB15" s="69">
        <f t="shared" si="2"/>
        <v>16</v>
      </c>
      <c r="AC15" s="69">
        <f t="shared" si="2"/>
        <v>21</v>
      </c>
      <c r="AD15" s="69">
        <f t="shared" si="2"/>
        <v>11</v>
      </c>
      <c r="AE15" s="69">
        <f t="shared" si="2"/>
        <v>4</v>
      </c>
      <c r="AF15" s="69">
        <f t="shared" si="2"/>
        <v>118</v>
      </c>
    </row>
    <row r="16" spans="1:85" ht="24.95" customHeight="1" x14ac:dyDescent="0.25">
      <c r="A16" s="38">
        <v>6</v>
      </c>
      <c r="B16" s="57" t="s">
        <v>36</v>
      </c>
      <c r="C16" s="23">
        <v>18</v>
      </c>
      <c r="D16" s="23">
        <v>9</v>
      </c>
      <c r="E16" s="23">
        <v>9</v>
      </c>
      <c r="F16" s="23"/>
      <c r="G16" s="23"/>
      <c r="H16" s="23"/>
      <c r="I16" s="25"/>
      <c r="J16" s="46">
        <v>9</v>
      </c>
      <c r="K16" s="46">
        <v>9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23"/>
      <c r="W16" s="23"/>
      <c r="X16" s="46" t="s">
        <v>31</v>
      </c>
      <c r="Y16" s="23">
        <v>2</v>
      </c>
      <c r="Z16" s="23"/>
      <c r="AA16" s="23"/>
      <c r="AB16" s="23"/>
      <c r="AC16" s="23"/>
      <c r="AD16" s="23"/>
      <c r="AE16" s="23"/>
      <c r="AF16" s="24">
        <v>2</v>
      </c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</row>
    <row r="17" spans="1:85" s="10" customFormat="1" ht="24.95" customHeight="1" x14ac:dyDescent="0.25">
      <c r="A17" s="13">
        <v>7</v>
      </c>
      <c r="B17" s="41" t="s">
        <v>37</v>
      </c>
      <c r="C17" s="44">
        <v>18</v>
      </c>
      <c r="D17" s="44">
        <v>9</v>
      </c>
      <c r="E17" s="44">
        <v>9</v>
      </c>
      <c r="F17" s="44"/>
      <c r="G17" s="44"/>
      <c r="H17" s="44"/>
      <c r="I17" s="26"/>
      <c r="J17" s="44">
        <v>9</v>
      </c>
      <c r="K17" s="44">
        <v>9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 t="s">
        <v>29</v>
      </c>
      <c r="Y17" s="44">
        <v>3</v>
      </c>
      <c r="Z17" s="44"/>
      <c r="AA17" s="44"/>
      <c r="AB17" s="44"/>
      <c r="AC17" s="44"/>
      <c r="AD17" s="44"/>
      <c r="AE17" s="44"/>
      <c r="AF17" s="12">
        <v>3</v>
      </c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</row>
    <row r="18" spans="1:85" ht="24.95" customHeight="1" x14ac:dyDescent="0.25">
      <c r="A18" s="29">
        <v>8</v>
      </c>
      <c r="B18" s="41" t="s">
        <v>38</v>
      </c>
      <c r="C18" s="44">
        <v>18</v>
      </c>
      <c r="D18" s="44">
        <v>0</v>
      </c>
      <c r="E18" s="44">
        <v>18</v>
      </c>
      <c r="F18" s="44"/>
      <c r="G18" s="44"/>
      <c r="H18" s="44"/>
      <c r="I18" s="26"/>
      <c r="J18" s="44">
        <v>0</v>
      </c>
      <c r="K18" s="44">
        <v>18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26" t="s">
        <v>29</v>
      </c>
      <c r="Y18" s="26">
        <v>4</v>
      </c>
      <c r="Z18" s="26"/>
      <c r="AA18" s="26"/>
      <c r="AB18" s="26"/>
      <c r="AC18" s="26"/>
      <c r="AD18" s="26"/>
      <c r="AE18" s="26"/>
      <c r="AF18" s="28">
        <v>4</v>
      </c>
    </row>
    <row r="19" spans="1:85" ht="24.95" customHeight="1" x14ac:dyDescent="0.25">
      <c r="A19" s="29">
        <v>9</v>
      </c>
      <c r="B19" s="41" t="s">
        <v>39</v>
      </c>
      <c r="C19" s="44">
        <v>18</v>
      </c>
      <c r="D19" s="44">
        <v>12</v>
      </c>
      <c r="E19" s="44">
        <v>6</v>
      </c>
      <c r="F19" s="44"/>
      <c r="G19" s="44"/>
      <c r="H19" s="44"/>
      <c r="I19" s="26"/>
      <c r="J19" s="44">
        <v>12</v>
      </c>
      <c r="K19" s="44">
        <v>6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26" t="s">
        <v>29</v>
      </c>
      <c r="Y19" s="26">
        <v>2</v>
      </c>
      <c r="Z19" s="26"/>
      <c r="AA19" s="26"/>
      <c r="AB19" s="26"/>
      <c r="AC19" s="26"/>
      <c r="AD19" s="26"/>
      <c r="AE19" s="26"/>
      <c r="AF19" s="28">
        <v>2</v>
      </c>
    </row>
    <row r="20" spans="1:85" ht="24.95" customHeight="1" x14ac:dyDescent="0.25">
      <c r="A20" s="13">
        <v>10</v>
      </c>
      <c r="B20" s="41" t="s">
        <v>40</v>
      </c>
      <c r="C20" s="44">
        <v>18</v>
      </c>
      <c r="D20" s="44">
        <v>9</v>
      </c>
      <c r="E20" s="44">
        <v>9</v>
      </c>
      <c r="F20" s="44"/>
      <c r="G20" s="44"/>
      <c r="H20" s="44"/>
      <c r="I20" s="26"/>
      <c r="J20" s="44">
        <v>9</v>
      </c>
      <c r="K20" s="44">
        <v>9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26" t="s">
        <v>31</v>
      </c>
      <c r="Y20" s="26">
        <v>3</v>
      </c>
      <c r="Z20" s="26"/>
      <c r="AA20" s="26"/>
      <c r="AB20" s="26"/>
      <c r="AC20" s="26"/>
      <c r="AD20" s="26"/>
      <c r="AE20" s="26"/>
      <c r="AF20" s="28">
        <v>3</v>
      </c>
    </row>
    <row r="21" spans="1:85" ht="24.95" customHeight="1" x14ac:dyDescent="0.25">
      <c r="A21" s="29">
        <v>11</v>
      </c>
      <c r="B21" s="41" t="s">
        <v>41</v>
      </c>
      <c r="C21" s="44">
        <v>18</v>
      </c>
      <c r="D21" s="44">
        <v>0</v>
      </c>
      <c r="E21" s="44">
        <v>18</v>
      </c>
      <c r="F21" s="44"/>
      <c r="G21" s="44"/>
      <c r="H21" s="44"/>
      <c r="I21" s="26"/>
      <c r="J21" s="44">
        <v>0</v>
      </c>
      <c r="K21" s="44">
        <v>18</v>
      </c>
      <c r="L21" s="44"/>
      <c r="M21" s="44"/>
      <c r="N21" s="44"/>
      <c r="O21" s="44"/>
      <c r="P21" s="44"/>
      <c r="Q21" s="44"/>
      <c r="R21" s="44"/>
      <c r="S21" s="44"/>
      <c r="T21" s="63"/>
      <c r="U21" s="63"/>
      <c r="V21" s="44"/>
      <c r="W21" s="44"/>
      <c r="X21" s="26" t="s">
        <v>29</v>
      </c>
      <c r="Y21" s="26">
        <v>3</v>
      </c>
      <c r="Z21" s="26"/>
      <c r="AA21" s="26"/>
      <c r="AB21" s="26"/>
      <c r="AC21" s="26"/>
      <c r="AD21" s="26"/>
      <c r="AE21" s="26"/>
      <c r="AF21" s="28">
        <v>3</v>
      </c>
    </row>
    <row r="22" spans="1:85" ht="24.95" customHeight="1" x14ac:dyDescent="0.25">
      <c r="A22" s="13">
        <v>12</v>
      </c>
      <c r="B22" s="41" t="s">
        <v>42</v>
      </c>
      <c r="C22" s="44">
        <v>18</v>
      </c>
      <c r="D22" s="44">
        <v>0</v>
      </c>
      <c r="E22" s="44">
        <v>18</v>
      </c>
      <c r="F22" s="44"/>
      <c r="G22" s="44"/>
      <c r="H22" s="44"/>
      <c r="I22" s="26"/>
      <c r="J22" s="44">
        <v>0</v>
      </c>
      <c r="K22" s="44">
        <v>18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26" t="s">
        <v>29</v>
      </c>
      <c r="Y22" s="26">
        <v>3</v>
      </c>
      <c r="Z22" s="26"/>
      <c r="AA22" s="26"/>
      <c r="AB22" s="26"/>
      <c r="AC22" s="26"/>
      <c r="AD22" s="26"/>
      <c r="AE22" s="26"/>
      <c r="AF22" s="28">
        <v>3</v>
      </c>
    </row>
    <row r="23" spans="1:85" ht="24.95" customHeight="1" x14ac:dyDescent="0.25">
      <c r="A23" s="29">
        <v>13</v>
      </c>
      <c r="B23" s="41" t="s">
        <v>43</v>
      </c>
      <c r="C23" s="44">
        <v>18</v>
      </c>
      <c r="D23" s="44">
        <v>9</v>
      </c>
      <c r="E23" s="44">
        <v>9</v>
      </c>
      <c r="F23" s="44"/>
      <c r="G23" s="44"/>
      <c r="H23" s="44"/>
      <c r="I23" s="26"/>
      <c r="J23" s="44">
        <v>9</v>
      </c>
      <c r="K23" s="44">
        <v>9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26" t="s">
        <v>29</v>
      </c>
      <c r="Y23" s="26">
        <v>3</v>
      </c>
      <c r="Z23" s="26"/>
      <c r="AA23" s="26"/>
      <c r="AB23" s="26"/>
      <c r="AC23" s="26"/>
      <c r="AD23" s="26"/>
      <c r="AE23" s="26"/>
      <c r="AF23" s="28">
        <v>3</v>
      </c>
    </row>
    <row r="24" spans="1:85" ht="24.95" customHeight="1" x14ac:dyDescent="0.25">
      <c r="A24" s="29">
        <v>14</v>
      </c>
      <c r="B24" s="41" t="s">
        <v>44</v>
      </c>
      <c r="C24" s="44">
        <v>45</v>
      </c>
      <c r="D24" s="44">
        <v>18</v>
      </c>
      <c r="E24" s="44">
        <v>27</v>
      </c>
      <c r="F24" s="44"/>
      <c r="G24" s="44"/>
      <c r="H24" s="44"/>
      <c r="I24" s="26"/>
      <c r="J24" s="44">
        <v>9</v>
      </c>
      <c r="K24" s="44">
        <v>9</v>
      </c>
      <c r="L24" s="44">
        <v>9</v>
      </c>
      <c r="M24" s="44">
        <v>18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26" t="s">
        <v>31</v>
      </c>
      <c r="Y24" s="26">
        <v>2</v>
      </c>
      <c r="Z24" s="26">
        <v>4</v>
      </c>
      <c r="AA24" s="26"/>
      <c r="AB24" s="26"/>
      <c r="AC24" s="26"/>
      <c r="AD24" s="26"/>
      <c r="AE24" s="26"/>
      <c r="AF24" s="28">
        <v>6</v>
      </c>
    </row>
    <row r="25" spans="1:85" ht="24.95" customHeight="1" x14ac:dyDescent="0.25">
      <c r="A25" s="29">
        <v>15</v>
      </c>
      <c r="B25" s="41" t="s">
        <v>45</v>
      </c>
      <c r="C25" s="44">
        <v>18</v>
      </c>
      <c r="D25" s="44">
        <v>9</v>
      </c>
      <c r="E25" s="44">
        <v>9</v>
      </c>
      <c r="F25" s="44"/>
      <c r="G25" s="44"/>
      <c r="H25" s="44"/>
      <c r="I25" s="26"/>
      <c r="J25" s="44"/>
      <c r="K25" s="44"/>
      <c r="L25" s="44">
        <v>9</v>
      </c>
      <c r="M25" s="44">
        <v>9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26" t="s">
        <v>31</v>
      </c>
      <c r="Y25" s="26"/>
      <c r="Z25" s="26">
        <v>3</v>
      </c>
      <c r="AA25" s="26"/>
      <c r="AB25" s="26"/>
      <c r="AC25" s="26"/>
      <c r="AD25" s="26"/>
      <c r="AE25" s="26"/>
      <c r="AF25" s="28">
        <v>3</v>
      </c>
    </row>
    <row r="26" spans="1:85" ht="24.95" customHeight="1" x14ac:dyDescent="0.25">
      <c r="A26" s="29">
        <v>16</v>
      </c>
      <c r="B26" s="41" t="s">
        <v>46</v>
      </c>
      <c r="C26" s="44">
        <v>27</v>
      </c>
      <c r="D26" s="44">
        <v>18</v>
      </c>
      <c r="E26" s="44">
        <v>9</v>
      </c>
      <c r="F26" s="44"/>
      <c r="G26" s="44"/>
      <c r="H26" s="44"/>
      <c r="I26" s="26"/>
      <c r="J26" s="44"/>
      <c r="K26" s="44"/>
      <c r="L26" s="44">
        <v>18</v>
      </c>
      <c r="M26" s="44">
        <v>9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26" t="s">
        <v>31</v>
      </c>
      <c r="Y26" s="26"/>
      <c r="Z26" s="26">
        <v>4</v>
      </c>
      <c r="AA26" s="26"/>
      <c r="AB26" s="26"/>
      <c r="AC26" s="26"/>
      <c r="AD26" s="26"/>
      <c r="AE26" s="26"/>
      <c r="AF26" s="28">
        <v>4</v>
      </c>
    </row>
    <row r="27" spans="1:85" ht="24.95" customHeight="1" x14ac:dyDescent="0.25">
      <c r="A27" s="13">
        <v>17</v>
      </c>
      <c r="B27" s="41" t="s">
        <v>47</v>
      </c>
      <c r="C27" s="44">
        <v>27</v>
      </c>
      <c r="D27" s="44">
        <v>18</v>
      </c>
      <c r="E27" s="44">
        <v>9</v>
      </c>
      <c r="F27" s="44"/>
      <c r="G27" s="44"/>
      <c r="H27" s="44"/>
      <c r="I27" s="26"/>
      <c r="J27" s="44"/>
      <c r="K27" s="44"/>
      <c r="L27" s="44">
        <v>18</v>
      </c>
      <c r="M27" s="44">
        <v>9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26" t="s">
        <v>29</v>
      </c>
      <c r="Y27" s="26"/>
      <c r="Z27" s="26">
        <v>3</v>
      </c>
      <c r="AA27" s="26"/>
      <c r="AB27" s="26"/>
      <c r="AC27" s="26"/>
      <c r="AD27" s="26"/>
      <c r="AE27" s="26"/>
      <c r="AF27" s="28">
        <v>3</v>
      </c>
    </row>
    <row r="28" spans="1:85" ht="24.95" customHeight="1" x14ac:dyDescent="0.25">
      <c r="A28" s="29">
        <v>18</v>
      </c>
      <c r="B28" s="41" t="s">
        <v>48</v>
      </c>
      <c r="C28" s="44">
        <v>27</v>
      </c>
      <c r="D28" s="44">
        <v>18</v>
      </c>
      <c r="E28" s="44">
        <v>9</v>
      </c>
      <c r="F28" s="44"/>
      <c r="G28" s="44"/>
      <c r="H28" s="44"/>
      <c r="I28" s="26"/>
      <c r="J28" s="44"/>
      <c r="K28" s="44"/>
      <c r="L28" s="44">
        <v>18</v>
      </c>
      <c r="M28" s="44">
        <v>9</v>
      </c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26" t="s">
        <v>29</v>
      </c>
      <c r="Y28" s="26"/>
      <c r="Z28" s="26">
        <v>4</v>
      </c>
      <c r="AA28" s="26"/>
      <c r="AB28" s="26"/>
      <c r="AC28" s="26"/>
      <c r="AD28" s="26"/>
      <c r="AE28" s="26"/>
      <c r="AF28" s="28">
        <v>4</v>
      </c>
    </row>
    <row r="29" spans="1:85" ht="24.95" customHeight="1" x14ac:dyDescent="0.25">
      <c r="A29" s="29">
        <v>19</v>
      </c>
      <c r="B29" s="41" t="s">
        <v>49</v>
      </c>
      <c r="C29" s="44">
        <v>72</v>
      </c>
      <c r="D29" s="44">
        <v>36</v>
      </c>
      <c r="E29" s="44">
        <v>36</v>
      </c>
      <c r="F29" s="44"/>
      <c r="G29" s="44"/>
      <c r="H29" s="44"/>
      <c r="I29" s="26"/>
      <c r="J29" s="44"/>
      <c r="K29" s="44"/>
      <c r="L29" s="44">
        <v>18</v>
      </c>
      <c r="M29" s="44">
        <v>18</v>
      </c>
      <c r="N29" s="44">
        <v>18</v>
      </c>
      <c r="O29" s="44">
        <v>18</v>
      </c>
      <c r="P29" s="44"/>
      <c r="Q29" s="44"/>
      <c r="R29" s="44"/>
      <c r="S29" s="44"/>
      <c r="T29" s="44"/>
      <c r="U29" s="44"/>
      <c r="V29" s="44"/>
      <c r="W29" s="44"/>
      <c r="X29" s="26" t="s">
        <v>31</v>
      </c>
      <c r="Y29" s="26"/>
      <c r="Z29" s="26">
        <v>4</v>
      </c>
      <c r="AA29" s="26">
        <v>4</v>
      </c>
      <c r="AB29" s="26"/>
      <c r="AC29" s="26"/>
      <c r="AD29" s="26"/>
      <c r="AE29" s="26"/>
      <c r="AF29" s="28">
        <v>8</v>
      </c>
    </row>
    <row r="30" spans="1:85" ht="24.95" customHeight="1" x14ac:dyDescent="0.25">
      <c r="A30" s="13">
        <v>20</v>
      </c>
      <c r="B30" s="41" t="s">
        <v>50</v>
      </c>
      <c r="C30" s="44">
        <v>27</v>
      </c>
      <c r="D30" s="44">
        <v>9</v>
      </c>
      <c r="E30" s="44">
        <v>18</v>
      </c>
      <c r="F30" s="44"/>
      <c r="G30" s="44"/>
      <c r="H30" s="44"/>
      <c r="I30" s="26"/>
      <c r="J30" s="44"/>
      <c r="K30" s="44"/>
      <c r="L30" s="44"/>
      <c r="M30" s="44"/>
      <c r="N30" s="44">
        <v>9</v>
      </c>
      <c r="O30" s="44">
        <v>18</v>
      </c>
      <c r="P30" s="44"/>
      <c r="Q30" s="44"/>
      <c r="R30" s="44"/>
      <c r="S30" s="44"/>
      <c r="T30" s="44"/>
      <c r="U30" s="44"/>
      <c r="V30" s="44"/>
      <c r="W30" s="44"/>
      <c r="X30" s="26" t="s">
        <v>31</v>
      </c>
      <c r="Y30" s="26"/>
      <c r="Z30" s="26"/>
      <c r="AA30" s="26">
        <v>4</v>
      </c>
      <c r="AB30" s="26"/>
      <c r="AC30" s="26"/>
      <c r="AD30" s="26"/>
      <c r="AE30" s="26"/>
      <c r="AF30" s="28">
        <v>4</v>
      </c>
    </row>
    <row r="31" spans="1:85" ht="24.95" customHeight="1" x14ac:dyDescent="0.25">
      <c r="A31" s="29">
        <v>21</v>
      </c>
      <c r="B31" s="41" t="s">
        <v>51</v>
      </c>
      <c r="C31" s="44">
        <v>27</v>
      </c>
      <c r="D31" s="44">
        <v>0</v>
      </c>
      <c r="E31" s="44">
        <v>27</v>
      </c>
      <c r="F31" s="44"/>
      <c r="G31" s="44"/>
      <c r="H31" s="44"/>
      <c r="I31" s="26"/>
      <c r="J31" s="44"/>
      <c r="K31" s="44"/>
      <c r="L31" s="44"/>
      <c r="M31" s="44"/>
      <c r="N31" s="44">
        <v>0</v>
      </c>
      <c r="O31" s="44">
        <v>27</v>
      </c>
      <c r="P31" s="44"/>
      <c r="Q31" s="44"/>
      <c r="R31" s="44"/>
      <c r="S31" s="44"/>
      <c r="T31" s="44"/>
      <c r="U31" s="44"/>
      <c r="V31" s="44"/>
      <c r="W31" s="44"/>
      <c r="X31" s="26" t="s">
        <v>31</v>
      </c>
      <c r="Y31" s="26"/>
      <c r="Z31" s="26"/>
      <c r="AA31" s="26">
        <v>3</v>
      </c>
      <c r="AB31" s="26"/>
      <c r="AC31" s="26"/>
      <c r="AD31" s="26"/>
      <c r="AE31" s="26"/>
      <c r="AF31" s="28">
        <v>3</v>
      </c>
    </row>
    <row r="32" spans="1:85" ht="24.95" customHeight="1" x14ac:dyDescent="0.25">
      <c r="A32" s="29">
        <v>22</v>
      </c>
      <c r="B32" s="41" t="s">
        <v>52</v>
      </c>
      <c r="C32" s="44">
        <v>36</v>
      </c>
      <c r="D32" s="44">
        <v>18</v>
      </c>
      <c r="E32" s="44">
        <v>18</v>
      </c>
      <c r="F32" s="44"/>
      <c r="G32" s="44"/>
      <c r="H32" s="44"/>
      <c r="I32" s="26"/>
      <c r="J32" s="44"/>
      <c r="K32" s="44"/>
      <c r="L32" s="44"/>
      <c r="M32" s="44"/>
      <c r="N32" s="44">
        <v>18</v>
      </c>
      <c r="O32" s="44">
        <v>18</v>
      </c>
      <c r="P32" s="44"/>
      <c r="Q32" s="44"/>
      <c r="R32" s="44"/>
      <c r="S32" s="44"/>
      <c r="T32" s="44"/>
      <c r="U32" s="44"/>
      <c r="V32" s="44"/>
      <c r="W32" s="44"/>
      <c r="X32" s="26" t="s">
        <v>31</v>
      </c>
      <c r="Y32" s="26"/>
      <c r="Z32" s="26"/>
      <c r="AA32" s="26">
        <v>4</v>
      </c>
      <c r="AB32" s="26"/>
      <c r="AC32" s="26"/>
      <c r="AD32" s="26"/>
      <c r="AE32" s="26"/>
      <c r="AF32" s="28">
        <v>4</v>
      </c>
    </row>
    <row r="33" spans="1:32" ht="24.95" customHeight="1" x14ac:dyDescent="0.25">
      <c r="A33" s="29">
        <v>23</v>
      </c>
      <c r="B33" s="41" t="s">
        <v>53</v>
      </c>
      <c r="C33" s="44">
        <v>72</v>
      </c>
      <c r="D33" s="44">
        <v>36</v>
      </c>
      <c r="E33" s="44">
        <v>36</v>
      </c>
      <c r="F33" s="44"/>
      <c r="G33" s="44"/>
      <c r="H33" s="44"/>
      <c r="I33" s="26"/>
      <c r="J33" s="44"/>
      <c r="K33" s="44"/>
      <c r="L33" s="44"/>
      <c r="M33" s="44"/>
      <c r="N33" s="44">
        <v>18</v>
      </c>
      <c r="O33" s="44">
        <v>18</v>
      </c>
      <c r="P33" s="44">
        <v>18</v>
      </c>
      <c r="Q33" s="44">
        <v>18</v>
      </c>
      <c r="R33" s="44"/>
      <c r="S33" s="44"/>
      <c r="T33" s="44"/>
      <c r="U33" s="44"/>
      <c r="V33" s="44"/>
      <c r="W33" s="44"/>
      <c r="X33" s="26" t="s">
        <v>31</v>
      </c>
      <c r="Y33" s="26"/>
      <c r="Z33" s="26"/>
      <c r="AA33" s="26">
        <v>4</v>
      </c>
      <c r="AB33" s="26">
        <v>4</v>
      </c>
      <c r="AC33" s="26"/>
      <c r="AD33" s="26"/>
      <c r="AE33" s="26"/>
      <c r="AF33" s="28">
        <v>8</v>
      </c>
    </row>
    <row r="34" spans="1:32" ht="24.95" customHeight="1" x14ac:dyDescent="0.25">
      <c r="A34" s="13">
        <v>24</v>
      </c>
      <c r="B34" s="41" t="s">
        <v>54</v>
      </c>
      <c r="C34" s="44">
        <v>18</v>
      </c>
      <c r="D34" s="44">
        <v>9</v>
      </c>
      <c r="E34" s="44">
        <v>9</v>
      </c>
      <c r="F34" s="44"/>
      <c r="G34" s="44"/>
      <c r="H34" s="44"/>
      <c r="I34" s="26"/>
      <c r="J34" s="44"/>
      <c r="K34" s="44"/>
      <c r="L34" s="44"/>
      <c r="M34" s="44"/>
      <c r="N34" s="44"/>
      <c r="O34" s="44"/>
      <c r="P34" s="44">
        <v>9</v>
      </c>
      <c r="Q34" s="44">
        <v>9</v>
      </c>
      <c r="R34" s="44"/>
      <c r="S34" s="44"/>
      <c r="T34" s="44"/>
      <c r="U34" s="44"/>
      <c r="V34" s="44"/>
      <c r="W34" s="44"/>
      <c r="X34" s="26" t="s">
        <v>29</v>
      </c>
      <c r="Y34" s="26"/>
      <c r="Z34" s="26"/>
      <c r="AA34" s="26"/>
      <c r="AB34" s="26">
        <v>3</v>
      </c>
      <c r="AC34" s="26"/>
      <c r="AD34" s="26"/>
      <c r="AE34" s="26"/>
      <c r="AF34" s="28">
        <v>3</v>
      </c>
    </row>
    <row r="35" spans="1:32" ht="24.95" customHeight="1" x14ac:dyDescent="0.25">
      <c r="A35" s="29">
        <v>25</v>
      </c>
      <c r="B35" s="41" t="s">
        <v>55</v>
      </c>
      <c r="C35" s="44">
        <v>27</v>
      </c>
      <c r="D35" s="44">
        <v>9</v>
      </c>
      <c r="E35" s="44">
        <v>18</v>
      </c>
      <c r="F35" s="44"/>
      <c r="G35" s="44"/>
      <c r="H35" s="44"/>
      <c r="I35" s="26"/>
      <c r="J35" s="44"/>
      <c r="K35" s="44"/>
      <c r="L35" s="44"/>
      <c r="M35" s="44"/>
      <c r="N35" s="44"/>
      <c r="O35" s="44"/>
      <c r="P35" s="44">
        <v>9</v>
      </c>
      <c r="Q35" s="44">
        <v>18</v>
      </c>
      <c r="R35" s="44"/>
      <c r="S35" s="44"/>
      <c r="T35" s="44"/>
      <c r="U35" s="44"/>
      <c r="V35" s="44"/>
      <c r="W35" s="44"/>
      <c r="X35" s="26" t="s">
        <v>31</v>
      </c>
      <c r="Y35" s="26"/>
      <c r="Z35" s="26"/>
      <c r="AA35" s="26"/>
      <c r="AB35" s="26">
        <v>3</v>
      </c>
      <c r="AC35" s="26"/>
      <c r="AD35" s="26"/>
      <c r="AE35" s="26"/>
      <c r="AF35" s="28">
        <v>3</v>
      </c>
    </row>
    <row r="36" spans="1:32" ht="24.95" customHeight="1" x14ac:dyDescent="0.25">
      <c r="A36" s="29">
        <v>26</v>
      </c>
      <c r="B36" s="41" t="s">
        <v>56</v>
      </c>
      <c r="C36" s="44">
        <v>27</v>
      </c>
      <c r="D36" s="44">
        <v>9</v>
      </c>
      <c r="E36" s="44">
        <v>18</v>
      </c>
      <c r="F36" s="44"/>
      <c r="G36" s="44"/>
      <c r="H36" s="44"/>
      <c r="I36" s="26"/>
      <c r="J36" s="44"/>
      <c r="K36" s="44"/>
      <c r="L36" s="44"/>
      <c r="M36" s="44"/>
      <c r="N36" s="44"/>
      <c r="O36" s="44"/>
      <c r="P36" s="44">
        <v>9</v>
      </c>
      <c r="Q36" s="44">
        <v>18</v>
      </c>
      <c r="R36" s="44"/>
      <c r="S36" s="44"/>
      <c r="T36" s="44"/>
      <c r="U36" s="44"/>
      <c r="V36" s="44"/>
      <c r="W36" s="44"/>
      <c r="X36" s="26" t="s">
        <v>31</v>
      </c>
      <c r="Y36" s="26"/>
      <c r="Z36" s="26"/>
      <c r="AA36" s="26"/>
      <c r="AB36" s="26">
        <v>3</v>
      </c>
      <c r="AC36" s="26"/>
      <c r="AD36" s="26"/>
      <c r="AE36" s="26"/>
      <c r="AF36" s="28">
        <v>3</v>
      </c>
    </row>
    <row r="37" spans="1:32" ht="24.95" customHeight="1" x14ac:dyDescent="0.25">
      <c r="A37" s="29">
        <v>27</v>
      </c>
      <c r="B37" s="41" t="s">
        <v>57</v>
      </c>
      <c r="C37" s="44">
        <v>27</v>
      </c>
      <c r="D37" s="44">
        <v>18</v>
      </c>
      <c r="E37" s="44">
        <v>9</v>
      </c>
      <c r="F37" s="44"/>
      <c r="G37" s="44"/>
      <c r="H37" s="44"/>
      <c r="I37" s="26"/>
      <c r="J37" s="44"/>
      <c r="K37" s="44"/>
      <c r="L37" s="44"/>
      <c r="M37" s="44"/>
      <c r="N37" s="44"/>
      <c r="O37" s="44"/>
      <c r="P37" s="44">
        <v>18</v>
      </c>
      <c r="Q37" s="44">
        <v>9</v>
      </c>
      <c r="R37" s="44"/>
      <c r="S37" s="44"/>
      <c r="T37" s="44"/>
      <c r="U37" s="44"/>
      <c r="V37" s="44"/>
      <c r="W37" s="44"/>
      <c r="X37" s="44" t="s">
        <v>31</v>
      </c>
      <c r="Y37" s="44"/>
      <c r="Z37" s="44"/>
      <c r="AA37" s="44"/>
      <c r="AB37" s="44">
        <v>3</v>
      </c>
      <c r="AC37" s="44"/>
      <c r="AD37" s="44"/>
      <c r="AE37" s="44"/>
      <c r="AF37" s="12">
        <v>3</v>
      </c>
    </row>
    <row r="38" spans="1:32" ht="24.95" customHeight="1" x14ac:dyDescent="0.25">
      <c r="A38" s="29">
        <v>28</v>
      </c>
      <c r="B38" s="41" t="s">
        <v>58</v>
      </c>
      <c r="C38" s="44">
        <v>27</v>
      </c>
      <c r="D38" s="44">
        <v>9</v>
      </c>
      <c r="E38" s="44">
        <v>18</v>
      </c>
      <c r="F38" s="44"/>
      <c r="G38" s="44"/>
      <c r="H38" s="44"/>
      <c r="I38" s="26"/>
      <c r="J38" s="44"/>
      <c r="K38" s="44"/>
      <c r="L38" s="44"/>
      <c r="M38" s="44"/>
      <c r="N38" s="44"/>
      <c r="O38" s="44"/>
      <c r="P38" s="44"/>
      <c r="Q38" s="44"/>
      <c r="R38" s="44">
        <v>9</v>
      </c>
      <c r="S38" s="44">
        <v>18</v>
      </c>
      <c r="T38" s="44"/>
      <c r="U38" s="52"/>
      <c r="V38" s="52"/>
      <c r="W38" s="52"/>
      <c r="X38" s="26" t="s">
        <v>31</v>
      </c>
      <c r="Y38" s="30"/>
      <c r="Z38" s="30"/>
      <c r="AA38" s="30"/>
      <c r="AB38" s="30"/>
      <c r="AC38" s="26">
        <v>4</v>
      </c>
      <c r="AD38" s="26"/>
      <c r="AE38" s="26"/>
      <c r="AF38" s="28">
        <v>4</v>
      </c>
    </row>
    <row r="39" spans="1:32" ht="24.95" customHeight="1" x14ac:dyDescent="0.25">
      <c r="A39" s="29">
        <v>29</v>
      </c>
      <c r="B39" s="41" t="s">
        <v>59</v>
      </c>
      <c r="C39" s="44">
        <v>27</v>
      </c>
      <c r="D39" s="44">
        <v>9</v>
      </c>
      <c r="E39" s="44">
        <v>18</v>
      </c>
      <c r="F39" s="44"/>
      <c r="G39" s="44"/>
      <c r="H39" s="44"/>
      <c r="I39" s="26"/>
      <c r="J39" s="44"/>
      <c r="K39" s="44"/>
      <c r="L39" s="44"/>
      <c r="M39" s="44"/>
      <c r="N39" s="44"/>
      <c r="O39" s="44"/>
      <c r="P39" s="44"/>
      <c r="Q39" s="44"/>
      <c r="R39" s="44">
        <v>9</v>
      </c>
      <c r="S39" s="44">
        <v>18</v>
      </c>
      <c r="T39" s="44"/>
      <c r="U39" s="44"/>
      <c r="V39" s="44"/>
      <c r="W39" s="44"/>
      <c r="X39" s="26" t="s">
        <v>29</v>
      </c>
      <c r="Y39" s="26"/>
      <c r="Z39" s="26"/>
      <c r="AA39" s="26"/>
      <c r="AB39" s="26"/>
      <c r="AC39" s="26">
        <v>4</v>
      </c>
      <c r="AD39" s="26"/>
      <c r="AE39" s="26"/>
      <c r="AF39" s="28">
        <v>4</v>
      </c>
    </row>
    <row r="40" spans="1:32" ht="24.95" customHeight="1" x14ac:dyDescent="0.25">
      <c r="A40" s="29">
        <v>30</v>
      </c>
      <c r="B40" s="41" t="s">
        <v>60</v>
      </c>
      <c r="C40" s="44">
        <v>27</v>
      </c>
      <c r="D40" s="44">
        <v>9</v>
      </c>
      <c r="E40" s="44">
        <v>18</v>
      </c>
      <c r="F40" s="44"/>
      <c r="G40" s="44"/>
      <c r="H40" s="44"/>
      <c r="I40" s="26"/>
      <c r="J40" s="44"/>
      <c r="K40" s="44"/>
      <c r="L40" s="44"/>
      <c r="M40" s="44"/>
      <c r="N40" s="44"/>
      <c r="O40" s="44"/>
      <c r="P40" s="44"/>
      <c r="Q40" s="44"/>
      <c r="R40" s="44">
        <v>9</v>
      </c>
      <c r="S40" s="44">
        <v>18</v>
      </c>
      <c r="T40" s="44"/>
      <c r="U40" s="44"/>
      <c r="V40" s="44"/>
      <c r="W40" s="44"/>
      <c r="X40" s="26" t="s">
        <v>31</v>
      </c>
      <c r="Y40" s="26"/>
      <c r="Z40" s="26"/>
      <c r="AA40" s="26"/>
      <c r="AB40" s="26"/>
      <c r="AC40" s="26">
        <v>3</v>
      </c>
      <c r="AD40" s="26"/>
      <c r="AE40" s="26"/>
      <c r="AF40" s="28">
        <v>3</v>
      </c>
    </row>
    <row r="41" spans="1:32" ht="24.95" customHeight="1" x14ac:dyDescent="0.25">
      <c r="A41" s="13">
        <v>31</v>
      </c>
      <c r="B41" s="41" t="s">
        <v>61</v>
      </c>
      <c r="C41" s="44">
        <v>27</v>
      </c>
      <c r="D41" s="44">
        <v>9</v>
      </c>
      <c r="E41" s="44">
        <v>18</v>
      </c>
      <c r="F41" s="44"/>
      <c r="G41" s="44"/>
      <c r="H41" s="44"/>
      <c r="I41" s="26"/>
      <c r="J41" s="44"/>
      <c r="K41" s="44"/>
      <c r="L41" s="44"/>
      <c r="M41" s="44"/>
      <c r="N41" s="63"/>
      <c r="O41" s="63"/>
      <c r="P41" s="44"/>
      <c r="Q41" s="44"/>
      <c r="R41" s="44">
        <v>9</v>
      </c>
      <c r="S41" s="44">
        <v>18</v>
      </c>
      <c r="T41" s="44"/>
      <c r="U41" s="44"/>
      <c r="V41" s="44"/>
      <c r="W41" s="44"/>
      <c r="X41" s="26" t="s">
        <v>31</v>
      </c>
      <c r="Y41" s="26"/>
      <c r="Z41" s="26"/>
      <c r="AA41" s="26"/>
      <c r="AB41" s="26"/>
      <c r="AC41" s="26">
        <v>3</v>
      </c>
      <c r="AD41" s="26"/>
      <c r="AE41" s="26"/>
      <c r="AF41" s="28">
        <v>3</v>
      </c>
    </row>
    <row r="42" spans="1:32" ht="24.95" customHeight="1" x14ac:dyDescent="0.25">
      <c r="A42" s="29">
        <v>32</v>
      </c>
      <c r="B42" s="41" t="s">
        <v>62</v>
      </c>
      <c r="C42" s="44">
        <v>18</v>
      </c>
      <c r="D42" s="44">
        <v>9</v>
      </c>
      <c r="E42" s="44">
        <v>9</v>
      </c>
      <c r="F42" s="44"/>
      <c r="G42" s="44"/>
      <c r="H42" s="44"/>
      <c r="I42" s="26"/>
      <c r="J42" s="44"/>
      <c r="K42" s="44"/>
      <c r="L42" s="44"/>
      <c r="M42" s="44"/>
      <c r="N42" s="63"/>
      <c r="O42" s="63"/>
      <c r="P42" s="44"/>
      <c r="Q42" s="44"/>
      <c r="R42" s="44">
        <v>9</v>
      </c>
      <c r="S42" s="44">
        <v>9</v>
      </c>
      <c r="T42" s="44"/>
      <c r="U42" s="44"/>
      <c r="V42" s="44"/>
      <c r="W42" s="44"/>
      <c r="X42" s="26" t="s">
        <v>29</v>
      </c>
      <c r="Y42" s="26"/>
      <c r="Z42" s="26"/>
      <c r="AA42" s="26"/>
      <c r="AB42" s="26"/>
      <c r="AC42" s="26">
        <v>3</v>
      </c>
      <c r="AD42" s="26"/>
      <c r="AE42" s="26"/>
      <c r="AF42" s="28">
        <v>3</v>
      </c>
    </row>
    <row r="43" spans="1:32" ht="24.95" customHeight="1" x14ac:dyDescent="0.25">
      <c r="A43" s="29">
        <v>33</v>
      </c>
      <c r="B43" s="41" t="s">
        <v>63</v>
      </c>
      <c r="C43" s="44">
        <v>18</v>
      </c>
      <c r="D43" s="44">
        <v>9</v>
      </c>
      <c r="E43" s="44">
        <v>9</v>
      </c>
      <c r="F43" s="44"/>
      <c r="G43" s="44"/>
      <c r="H43" s="44"/>
      <c r="I43" s="26"/>
      <c r="J43" s="44"/>
      <c r="K43" s="44"/>
      <c r="L43" s="44"/>
      <c r="M43" s="44"/>
      <c r="N43" s="44"/>
      <c r="O43" s="44"/>
      <c r="P43" s="44"/>
      <c r="Q43" s="44"/>
      <c r="R43" s="44">
        <v>9</v>
      </c>
      <c r="S43" s="44">
        <v>9</v>
      </c>
      <c r="T43" s="44"/>
      <c r="U43" s="44"/>
      <c r="V43" s="44"/>
      <c r="W43" s="44"/>
      <c r="X43" s="26" t="s">
        <v>29</v>
      </c>
      <c r="Y43" s="26"/>
      <c r="Z43" s="26"/>
      <c r="AA43" s="26"/>
      <c r="AB43" s="26"/>
      <c r="AC43" s="26">
        <v>3</v>
      </c>
      <c r="AD43" s="26"/>
      <c r="AE43" s="26"/>
      <c r="AF43" s="28">
        <v>3</v>
      </c>
    </row>
    <row r="44" spans="1:32" ht="24.95" customHeight="1" x14ac:dyDescent="0.25">
      <c r="A44" s="13">
        <v>34</v>
      </c>
      <c r="B44" s="41" t="s">
        <v>64</v>
      </c>
      <c r="C44" s="44">
        <v>27</v>
      </c>
      <c r="D44" s="44">
        <v>9</v>
      </c>
      <c r="E44" s="44">
        <v>18</v>
      </c>
      <c r="F44" s="44"/>
      <c r="G44" s="44"/>
      <c r="H44" s="44"/>
      <c r="I44" s="26"/>
      <c r="J44" s="44"/>
      <c r="K44" s="44"/>
      <c r="L44" s="44"/>
      <c r="M44" s="44"/>
      <c r="N44" s="44"/>
      <c r="O44" s="44"/>
      <c r="P44" s="63"/>
      <c r="Q44" s="63"/>
      <c r="R44" s="44">
        <v>9</v>
      </c>
      <c r="S44" s="44">
        <v>9</v>
      </c>
      <c r="T44" s="44">
        <v>0</v>
      </c>
      <c r="U44" s="44">
        <v>9</v>
      </c>
      <c r="V44" s="44"/>
      <c r="W44" s="44"/>
      <c r="X44" s="26" t="s">
        <v>29</v>
      </c>
      <c r="Y44" s="26"/>
      <c r="Z44" s="26"/>
      <c r="AA44" s="26"/>
      <c r="AB44" s="26"/>
      <c r="AC44" s="26">
        <v>1</v>
      </c>
      <c r="AD44" s="26">
        <v>2</v>
      </c>
      <c r="AE44" s="26"/>
      <c r="AF44" s="28">
        <v>3</v>
      </c>
    </row>
    <row r="45" spans="1:32" ht="24.95" customHeight="1" x14ac:dyDescent="0.25">
      <c r="A45" s="29">
        <v>35</v>
      </c>
      <c r="B45" s="41" t="s">
        <v>65</v>
      </c>
      <c r="C45" s="44">
        <v>18</v>
      </c>
      <c r="D45" s="44">
        <v>9</v>
      </c>
      <c r="E45" s="44">
        <v>9</v>
      </c>
      <c r="F45" s="44"/>
      <c r="G45" s="44"/>
      <c r="H45" s="44"/>
      <c r="I45" s="26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>
        <v>9</v>
      </c>
      <c r="U45" s="44">
        <v>9</v>
      </c>
      <c r="V45" s="52"/>
      <c r="W45" s="52"/>
      <c r="X45" s="26" t="s">
        <v>29</v>
      </c>
      <c r="Y45" s="30"/>
      <c r="Z45" s="30"/>
      <c r="AA45" s="30"/>
      <c r="AB45" s="30"/>
      <c r="AC45" s="26"/>
      <c r="AD45" s="26">
        <v>3</v>
      </c>
      <c r="AE45" s="26"/>
      <c r="AF45" s="28">
        <v>3</v>
      </c>
    </row>
    <row r="46" spans="1:32" ht="24.95" customHeight="1" x14ac:dyDescent="0.25">
      <c r="A46" s="29">
        <v>36</v>
      </c>
      <c r="B46" s="41" t="s">
        <v>66</v>
      </c>
      <c r="C46" s="44">
        <v>18</v>
      </c>
      <c r="D46" s="44">
        <v>0</v>
      </c>
      <c r="E46" s="44">
        <v>18</v>
      </c>
      <c r="F46" s="44"/>
      <c r="G46" s="44"/>
      <c r="H46" s="44"/>
      <c r="I46" s="26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>
        <v>0</v>
      </c>
      <c r="U46" s="44">
        <v>18</v>
      </c>
      <c r="V46" s="44"/>
      <c r="W46" s="44"/>
      <c r="X46" s="26" t="s">
        <v>31</v>
      </c>
      <c r="Y46" s="26"/>
      <c r="Z46" s="26"/>
      <c r="AA46" s="26"/>
      <c r="AB46" s="26"/>
      <c r="AC46" s="26"/>
      <c r="AD46" s="26">
        <v>3</v>
      </c>
      <c r="AE46" s="26"/>
      <c r="AF46" s="28">
        <v>3</v>
      </c>
    </row>
    <row r="47" spans="1:32" ht="24.95" customHeight="1" x14ac:dyDescent="0.25">
      <c r="A47" s="29">
        <v>37</v>
      </c>
      <c r="B47" s="41" t="s">
        <v>67</v>
      </c>
      <c r="C47" s="44">
        <v>36</v>
      </c>
      <c r="D47" s="44">
        <v>18</v>
      </c>
      <c r="E47" s="44">
        <v>18</v>
      </c>
      <c r="F47" s="44"/>
      <c r="G47" s="44"/>
      <c r="H47" s="44"/>
      <c r="I47" s="26"/>
      <c r="J47" s="44"/>
      <c r="K47" s="44"/>
      <c r="L47" s="44"/>
      <c r="M47" s="44"/>
      <c r="N47" s="63"/>
      <c r="O47" s="63"/>
      <c r="P47" s="44"/>
      <c r="Q47" s="44"/>
      <c r="R47" s="44"/>
      <c r="S47" s="44"/>
      <c r="T47" s="44">
        <v>9</v>
      </c>
      <c r="U47" s="44">
        <v>9</v>
      </c>
      <c r="V47" s="44">
        <v>9</v>
      </c>
      <c r="W47" s="44">
        <v>9</v>
      </c>
      <c r="X47" s="26" t="s">
        <v>29</v>
      </c>
      <c r="Y47" s="26"/>
      <c r="Z47" s="26"/>
      <c r="AA47" s="26"/>
      <c r="AB47" s="26"/>
      <c r="AC47" s="26"/>
      <c r="AD47" s="26">
        <v>1</v>
      </c>
      <c r="AE47" s="26">
        <v>2</v>
      </c>
      <c r="AF47" s="28">
        <v>3</v>
      </c>
    </row>
    <row r="48" spans="1:32" ht="24.95" customHeight="1" x14ac:dyDescent="0.25">
      <c r="A48" s="13">
        <v>38</v>
      </c>
      <c r="B48" s="41" t="s">
        <v>68</v>
      </c>
      <c r="C48" s="44">
        <v>18</v>
      </c>
      <c r="D48" s="44">
        <v>9</v>
      </c>
      <c r="E48" s="44">
        <v>9</v>
      </c>
      <c r="F48" s="44"/>
      <c r="G48" s="44"/>
      <c r="H48" s="44"/>
      <c r="I48" s="26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>
        <v>9</v>
      </c>
      <c r="W48" s="44">
        <v>9</v>
      </c>
      <c r="X48" s="26" t="s">
        <v>29</v>
      </c>
      <c r="Y48" s="26"/>
      <c r="Z48" s="26"/>
      <c r="AA48" s="26"/>
      <c r="AB48" s="26"/>
      <c r="AC48" s="26"/>
      <c r="AD48" s="26"/>
      <c r="AE48" s="26">
        <v>2</v>
      </c>
      <c r="AF48" s="28">
        <v>2</v>
      </c>
    </row>
    <row r="49" spans="1:32" ht="24.95" customHeight="1" thickBot="1" x14ac:dyDescent="0.3">
      <c r="A49" s="33">
        <v>40</v>
      </c>
      <c r="B49" s="42" t="s">
        <v>69</v>
      </c>
      <c r="C49" s="18">
        <v>15</v>
      </c>
      <c r="D49" s="18">
        <v>0</v>
      </c>
      <c r="E49" s="18">
        <v>15</v>
      </c>
      <c r="F49" s="19"/>
      <c r="G49" s="19"/>
      <c r="H49" s="19"/>
      <c r="I49" s="3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>
        <v>0</v>
      </c>
      <c r="U49" s="19">
        <v>15</v>
      </c>
      <c r="V49" s="19"/>
      <c r="W49" s="19"/>
      <c r="X49" s="31" t="s">
        <v>29</v>
      </c>
      <c r="Y49" s="27"/>
      <c r="Z49" s="27"/>
      <c r="AA49" s="27"/>
      <c r="AB49" s="27"/>
      <c r="AC49" s="27"/>
      <c r="AD49" s="27">
        <v>2</v>
      </c>
      <c r="AE49" s="27"/>
      <c r="AF49" s="81">
        <v>2</v>
      </c>
    </row>
    <row r="50" spans="1:32" ht="24.95" customHeight="1" thickBot="1" x14ac:dyDescent="0.3">
      <c r="A50" s="14"/>
      <c r="B50" s="49" t="s">
        <v>70</v>
      </c>
      <c r="C50" s="15">
        <f>C9+C15</f>
        <v>1041</v>
      </c>
      <c r="D50" s="15">
        <f t="shared" ref="D50:W50" si="3">D9+D15</f>
        <v>405</v>
      </c>
      <c r="E50" s="15">
        <f t="shared" si="3"/>
        <v>636</v>
      </c>
      <c r="F50" s="15"/>
      <c r="G50" s="15"/>
      <c r="H50" s="15"/>
      <c r="I50" s="15"/>
      <c r="J50" s="15">
        <f t="shared" si="3"/>
        <v>66</v>
      </c>
      <c r="K50" s="15">
        <f t="shared" si="3"/>
        <v>132</v>
      </c>
      <c r="L50" s="15">
        <f t="shared" si="3"/>
        <v>90</v>
      </c>
      <c r="M50" s="15">
        <f t="shared" si="3"/>
        <v>93</v>
      </c>
      <c r="N50" s="15">
        <f t="shared" si="3"/>
        <v>63</v>
      </c>
      <c r="O50" s="15">
        <f t="shared" si="3"/>
        <v>120</v>
      </c>
      <c r="P50" s="15">
        <f t="shared" si="3"/>
        <v>63</v>
      </c>
      <c r="Q50" s="15">
        <f t="shared" si="3"/>
        <v>93</v>
      </c>
      <c r="R50" s="15">
        <f t="shared" si="3"/>
        <v>75</v>
      </c>
      <c r="S50" s="15">
        <f t="shared" si="3"/>
        <v>120</v>
      </c>
      <c r="T50" s="15">
        <f t="shared" si="3"/>
        <v>18</v>
      </c>
      <c r="U50" s="15">
        <f t="shared" si="3"/>
        <v>60</v>
      </c>
      <c r="V50" s="15">
        <f t="shared" si="3"/>
        <v>30</v>
      </c>
      <c r="W50" s="15">
        <f t="shared" si="3"/>
        <v>18</v>
      </c>
      <c r="X50" s="16"/>
      <c r="Y50" s="16"/>
      <c r="Z50" s="16"/>
      <c r="AA50" s="16"/>
      <c r="AB50" s="16"/>
      <c r="AC50" s="16"/>
      <c r="AD50" s="16"/>
      <c r="AE50" s="16"/>
      <c r="AF50" s="40"/>
    </row>
    <row r="51" spans="1:32" s="4" customFormat="1" ht="24.95" customHeight="1" thickBot="1" x14ac:dyDescent="0.25">
      <c r="A51" s="268" t="s">
        <v>106</v>
      </c>
      <c r="B51" s="269"/>
      <c r="C51" s="84">
        <v>324</v>
      </c>
      <c r="D51" s="39">
        <v>162</v>
      </c>
      <c r="E51" s="39">
        <v>162</v>
      </c>
      <c r="F51" s="69"/>
      <c r="G51" s="69"/>
      <c r="H51" s="69"/>
      <c r="I51" s="69"/>
      <c r="J51" s="69">
        <v>0</v>
      </c>
      <c r="K51" s="69">
        <v>0</v>
      </c>
      <c r="L51" s="69">
        <v>18</v>
      </c>
      <c r="M51" s="69">
        <v>18</v>
      </c>
      <c r="N51" s="69">
        <v>27</v>
      </c>
      <c r="O51" s="69">
        <v>27</v>
      </c>
      <c r="P51" s="69">
        <v>18</v>
      </c>
      <c r="Q51" s="69">
        <v>18</v>
      </c>
      <c r="R51" s="69">
        <v>18</v>
      </c>
      <c r="S51" s="69">
        <v>18</v>
      </c>
      <c r="T51" s="69">
        <v>36</v>
      </c>
      <c r="U51" s="69">
        <v>36</v>
      </c>
      <c r="V51" s="69">
        <v>45</v>
      </c>
      <c r="W51" s="69">
        <v>45</v>
      </c>
      <c r="X51" s="69"/>
      <c r="Y51" s="69">
        <v>0</v>
      </c>
      <c r="Z51" s="69">
        <v>6</v>
      </c>
      <c r="AA51" s="69">
        <v>9</v>
      </c>
      <c r="AB51" s="69">
        <v>6</v>
      </c>
      <c r="AC51" s="69">
        <v>6</v>
      </c>
      <c r="AD51" s="69">
        <v>12</v>
      </c>
      <c r="AE51" s="69">
        <v>15</v>
      </c>
      <c r="AF51" s="87">
        <v>54</v>
      </c>
    </row>
    <row r="52" spans="1:32" ht="24.95" customHeight="1" x14ac:dyDescent="0.25">
      <c r="A52" s="22">
        <v>1</v>
      </c>
      <c r="B52" s="53" t="s">
        <v>72</v>
      </c>
      <c r="C52" s="46" t="s">
        <v>107</v>
      </c>
      <c r="D52" s="46">
        <v>0</v>
      </c>
      <c r="E52" s="46">
        <v>18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58" t="s">
        <v>29</v>
      </c>
      <c r="Y52" s="25"/>
      <c r="Z52" s="25"/>
      <c r="AA52" s="25"/>
      <c r="AB52" s="25"/>
      <c r="AC52" s="25"/>
      <c r="AD52" s="25"/>
      <c r="AE52" s="25"/>
      <c r="AF52" s="34">
        <v>3</v>
      </c>
    </row>
    <row r="53" spans="1:32" ht="34.5" x14ac:dyDescent="0.25">
      <c r="A53" s="13">
        <v>2</v>
      </c>
      <c r="B53" s="41" t="s">
        <v>73</v>
      </c>
      <c r="C53" s="44" t="s">
        <v>108</v>
      </c>
      <c r="D53" s="44">
        <v>9</v>
      </c>
      <c r="E53" s="44">
        <v>9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4"/>
      <c r="S53" s="44"/>
      <c r="T53" s="44"/>
      <c r="U53" s="44"/>
      <c r="V53" s="44"/>
      <c r="W53" s="44"/>
      <c r="X53" s="26" t="s">
        <v>29</v>
      </c>
      <c r="Y53" s="26"/>
      <c r="Z53" s="26"/>
      <c r="AA53" s="26"/>
      <c r="AB53" s="26"/>
      <c r="AC53" s="26"/>
      <c r="AD53" s="26"/>
      <c r="AE53" s="26"/>
      <c r="AF53" s="28">
        <v>3</v>
      </c>
    </row>
    <row r="54" spans="1:32" ht="34.5" x14ac:dyDescent="0.25">
      <c r="A54" s="13">
        <v>3</v>
      </c>
      <c r="B54" s="41" t="s">
        <v>74</v>
      </c>
      <c r="C54" s="44" t="s">
        <v>108</v>
      </c>
      <c r="D54" s="44">
        <v>9</v>
      </c>
      <c r="E54" s="44">
        <v>9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4"/>
      <c r="S54" s="44"/>
      <c r="T54" s="44"/>
      <c r="U54" s="44"/>
      <c r="V54" s="44"/>
      <c r="W54" s="44"/>
      <c r="X54" s="26" t="s">
        <v>29</v>
      </c>
      <c r="Y54" s="26"/>
      <c r="Z54" s="26"/>
      <c r="AA54" s="26"/>
      <c r="AB54" s="26"/>
      <c r="AC54" s="26"/>
      <c r="AD54" s="26"/>
      <c r="AE54" s="26"/>
      <c r="AF54" s="28">
        <v>3</v>
      </c>
    </row>
    <row r="55" spans="1:32" ht="24.95" customHeight="1" x14ac:dyDescent="0.25">
      <c r="A55" s="13">
        <v>4</v>
      </c>
      <c r="B55" s="41" t="s">
        <v>75</v>
      </c>
      <c r="C55" s="44" t="s">
        <v>107</v>
      </c>
      <c r="D55" s="44">
        <v>0</v>
      </c>
      <c r="E55" s="44">
        <v>18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4"/>
      <c r="S55" s="44"/>
      <c r="T55" s="44"/>
      <c r="U55" s="44"/>
      <c r="V55" s="44"/>
      <c r="W55" s="44"/>
      <c r="X55" s="26" t="s">
        <v>29</v>
      </c>
      <c r="Y55" s="26"/>
      <c r="Z55" s="26"/>
      <c r="AA55" s="26"/>
      <c r="AB55" s="26"/>
      <c r="AC55" s="26"/>
      <c r="AD55" s="26"/>
      <c r="AE55" s="26"/>
      <c r="AF55" s="28">
        <v>3</v>
      </c>
    </row>
    <row r="56" spans="1:32" ht="24.95" customHeight="1" x14ac:dyDescent="0.25">
      <c r="A56" s="13">
        <v>5</v>
      </c>
      <c r="B56" s="41" t="s">
        <v>76</v>
      </c>
      <c r="C56" s="44" t="s">
        <v>108</v>
      </c>
      <c r="D56" s="44">
        <v>9</v>
      </c>
      <c r="E56" s="44">
        <v>9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4"/>
      <c r="S56" s="44"/>
      <c r="T56" s="44"/>
      <c r="U56" s="44"/>
      <c r="V56" s="44"/>
      <c r="W56" s="44"/>
      <c r="X56" s="26" t="s">
        <v>29</v>
      </c>
      <c r="Y56" s="9"/>
      <c r="Z56" s="9"/>
      <c r="AA56" s="9"/>
      <c r="AB56" s="26"/>
      <c r="AC56" s="26"/>
      <c r="AD56" s="26"/>
      <c r="AE56" s="26"/>
      <c r="AF56" s="28">
        <v>3</v>
      </c>
    </row>
    <row r="57" spans="1:32" ht="24.95" customHeight="1" x14ac:dyDescent="0.25">
      <c r="A57" s="13">
        <v>6</v>
      </c>
      <c r="B57" s="41" t="s">
        <v>77</v>
      </c>
      <c r="C57" s="44" t="s">
        <v>108</v>
      </c>
      <c r="D57" s="44">
        <v>9</v>
      </c>
      <c r="E57" s="44">
        <v>9</v>
      </c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4"/>
      <c r="S57" s="44"/>
      <c r="T57" s="44"/>
      <c r="U57" s="44"/>
      <c r="V57" s="44"/>
      <c r="W57" s="44"/>
      <c r="X57" s="26" t="s">
        <v>29</v>
      </c>
      <c r="Y57" s="9"/>
      <c r="Z57" s="9"/>
      <c r="AA57" s="9"/>
      <c r="AB57" s="26"/>
      <c r="AC57" s="26"/>
      <c r="AD57" s="26"/>
      <c r="AE57" s="26"/>
      <c r="AF57" s="28">
        <v>3</v>
      </c>
    </row>
    <row r="58" spans="1:32" ht="24.95" customHeight="1" x14ac:dyDescent="0.25">
      <c r="A58" s="13">
        <v>7</v>
      </c>
      <c r="B58" s="41" t="s">
        <v>78</v>
      </c>
      <c r="C58" s="44" t="s">
        <v>107</v>
      </c>
      <c r="D58" s="44">
        <v>9</v>
      </c>
      <c r="E58" s="44">
        <v>9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4"/>
      <c r="S58" s="44"/>
      <c r="T58" s="44"/>
      <c r="U58" s="44"/>
      <c r="V58" s="44"/>
      <c r="W58" s="44"/>
      <c r="X58" s="26" t="s">
        <v>29</v>
      </c>
      <c r="Y58" s="9"/>
      <c r="Z58" s="9"/>
      <c r="AA58" s="9"/>
      <c r="AB58" s="26"/>
      <c r="AC58" s="26"/>
      <c r="AD58" s="26"/>
      <c r="AE58" s="26"/>
      <c r="AF58" s="28">
        <v>3</v>
      </c>
    </row>
    <row r="59" spans="1:32" s="11" customFormat="1" ht="24.95" customHeight="1" x14ac:dyDescent="0.25">
      <c r="A59" s="13">
        <v>8</v>
      </c>
      <c r="B59" s="41" t="s">
        <v>109</v>
      </c>
      <c r="C59" s="44" t="s">
        <v>107</v>
      </c>
      <c r="D59" s="44">
        <v>9</v>
      </c>
      <c r="E59" s="44">
        <v>9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64"/>
      <c r="S59" s="63"/>
      <c r="T59" s="44"/>
      <c r="U59" s="44"/>
      <c r="V59" s="44"/>
      <c r="W59" s="44"/>
      <c r="X59" s="44" t="s">
        <v>29</v>
      </c>
      <c r="Y59" s="44"/>
      <c r="Z59" s="44"/>
      <c r="AA59" s="44"/>
      <c r="AB59" s="44"/>
      <c r="AC59" s="44"/>
      <c r="AD59" s="44"/>
      <c r="AE59" s="44"/>
      <c r="AF59" s="12">
        <v>3</v>
      </c>
    </row>
    <row r="60" spans="1:32" ht="24.95" customHeight="1" x14ac:dyDescent="0.25">
      <c r="A60" s="13">
        <v>9</v>
      </c>
      <c r="B60" s="43" t="s">
        <v>79</v>
      </c>
      <c r="C60" s="44" t="s">
        <v>108</v>
      </c>
      <c r="D60" s="44">
        <v>9</v>
      </c>
      <c r="E60" s="44">
        <v>9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4"/>
      <c r="S60" s="44"/>
      <c r="T60" s="44"/>
      <c r="U60" s="44"/>
      <c r="V60" s="44"/>
      <c r="W60" s="44"/>
      <c r="X60" s="26" t="s">
        <v>29</v>
      </c>
      <c r="Y60" s="9"/>
      <c r="Z60" s="9"/>
      <c r="AA60" s="9"/>
      <c r="AB60" s="26"/>
      <c r="AC60" s="26"/>
      <c r="AD60" s="26"/>
      <c r="AE60" s="26"/>
      <c r="AF60" s="28">
        <v>3</v>
      </c>
    </row>
    <row r="61" spans="1:32" ht="24.95" customHeight="1" x14ac:dyDescent="0.25">
      <c r="A61" s="13">
        <v>10</v>
      </c>
      <c r="B61" s="43" t="s">
        <v>80</v>
      </c>
      <c r="C61" s="44" t="s">
        <v>108</v>
      </c>
      <c r="D61" s="44">
        <v>9</v>
      </c>
      <c r="E61" s="44">
        <v>9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4"/>
      <c r="S61" s="44"/>
      <c r="T61" s="44"/>
      <c r="U61" s="44"/>
      <c r="V61" s="44"/>
      <c r="W61" s="44"/>
      <c r="X61" s="26" t="s">
        <v>29</v>
      </c>
      <c r="Y61" s="9"/>
      <c r="Z61" s="9"/>
      <c r="AA61" s="9"/>
      <c r="AB61" s="26"/>
      <c r="AC61" s="26"/>
      <c r="AD61" s="26"/>
      <c r="AE61" s="26"/>
      <c r="AF61" s="28">
        <v>3</v>
      </c>
    </row>
    <row r="62" spans="1:32" ht="24.95" customHeight="1" x14ac:dyDescent="0.25">
      <c r="A62" s="13">
        <v>11</v>
      </c>
      <c r="B62" s="43" t="s">
        <v>81</v>
      </c>
      <c r="C62" s="44" t="s">
        <v>108</v>
      </c>
      <c r="D62" s="44">
        <v>9</v>
      </c>
      <c r="E62" s="44">
        <v>9</v>
      </c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4"/>
      <c r="S62" s="44"/>
      <c r="T62" s="44"/>
      <c r="U62" s="44"/>
      <c r="V62" s="44"/>
      <c r="W62" s="44"/>
      <c r="X62" s="26" t="s">
        <v>29</v>
      </c>
      <c r="Y62" s="9"/>
      <c r="Z62" s="9"/>
      <c r="AA62" s="9"/>
      <c r="AB62" s="26"/>
      <c r="AC62" s="26"/>
      <c r="AD62" s="26"/>
      <c r="AE62" s="26"/>
      <c r="AF62" s="28">
        <v>3</v>
      </c>
    </row>
    <row r="63" spans="1:32" ht="24.95" customHeight="1" x14ac:dyDescent="0.25">
      <c r="A63" s="13">
        <v>12</v>
      </c>
      <c r="B63" s="41" t="s">
        <v>82</v>
      </c>
      <c r="C63" s="44" t="s">
        <v>107</v>
      </c>
      <c r="D63" s="44">
        <v>12</v>
      </c>
      <c r="E63" s="44">
        <v>6</v>
      </c>
      <c r="F63" s="44"/>
      <c r="G63" s="45"/>
      <c r="H63" s="45"/>
      <c r="I63" s="44"/>
      <c r="J63" s="45"/>
      <c r="K63" s="45"/>
      <c r="L63" s="45"/>
      <c r="M63" s="45"/>
      <c r="N63" s="45"/>
      <c r="O63" s="45"/>
      <c r="P63" s="45"/>
      <c r="Q63" s="45"/>
      <c r="R63" s="44"/>
      <c r="S63" s="44"/>
      <c r="T63" s="44"/>
      <c r="U63" s="44"/>
      <c r="V63" s="44"/>
      <c r="W63" s="44"/>
      <c r="X63" s="26" t="s">
        <v>29</v>
      </c>
      <c r="Y63" s="9"/>
      <c r="Z63" s="9"/>
      <c r="AA63" s="9"/>
      <c r="AB63" s="26"/>
      <c r="AC63" s="26"/>
      <c r="AD63" s="26"/>
      <c r="AE63" s="26"/>
      <c r="AF63" s="28">
        <v>3</v>
      </c>
    </row>
    <row r="64" spans="1:32" ht="24.95" customHeight="1" x14ac:dyDescent="0.25">
      <c r="A64" s="13">
        <v>13</v>
      </c>
      <c r="B64" s="41" t="s">
        <v>83</v>
      </c>
      <c r="C64" s="44" t="s">
        <v>108</v>
      </c>
      <c r="D64" s="44">
        <v>9</v>
      </c>
      <c r="E64" s="44">
        <v>9</v>
      </c>
      <c r="F64" s="44"/>
      <c r="G64" s="45"/>
      <c r="H64" s="45"/>
      <c r="I64" s="44"/>
      <c r="J64" s="45"/>
      <c r="K64" s="45"/>
      <c r="L64" s="45"/>
      <c r="M64" s="45"/>
      <c r="N64" s="45"/>
      <c r="O64" s="45"/>
      <c r="P64" s="45"/>
      <c r="Q64" s="45"/>
      <c r="R64" s="44"/>
      <c r="S64" s="44"/>
      <c r="T64" s="44"/>
      <c r="U64" s="44"/>
      <c r="V64" s="44"/>
      <c r="W64" s="44"/>
      <c r="X64" s="26" t="s">
        <v>29</v>
      </c>
      <c r="Y64" s="9"/>
      <c r="Z64" s="9"/>
      <c r="AA64" s="9"/>
      <c r="AB64" s="26"/>
      <c r="AC64" s="26"/>
      <c r="AD64" s="26"/>
      <c r="AE64" s="26"/>
      <c r="AF64" s="28">
        <v>3</v>
      </c>
    </row>
    <row r="65" spans="1:32" ht="24.95" customHeight="1" x14ac:dyDescent="0.25">
      <c r="A65" s="13">
        <v>14</v>
      </c>
      <c r="B65" s="41" t="s">
        <v>84</v>
      </c>
      <c r="C65" s="44" t="s">
        <v>108</v>
      </c>
      <c r="D65" s="44">
        <v>9</v>
      </c>
      <c r="E65" s="44">
        <v>9</v>
      </c>
      <c r="F65" s="44"/>
      <c r="G65" s="45"/>
      <c r="H65" s="45"/>
      <c r="I65" s="44"/>
      <c r="J65" s="45"/>
      <c r="K65" s="45"/>
      <c r="L65" s="45"/>
      <c r="M65" s="45"/>
      <c r="N65" s="45"/>
      <c r="O65" s="45"/>
      <c r="P65" s="45"/>
      <c r="Q65" s="45"/>
      <c r="R65" s="44"/>
      <c r="S65" s="44"/>
      <c r="T65" s="44"/>
      <c r="U65" s="44"/>
      <c r="V65" s="44"/>
      <c r="W65" s="44"/>
      <c r="X65" s="26" t="s">
        <v>29</v>
      </c>
      <c r="Y65" s="9"/>
      <c r="Z65" s="9"/>
      <c r="AA65" s="9"/>
      <c r="AB65" s="26"/>
      <c r="AC65" s="26"/>
      <c r="AD65" s="26"/>
      <c r="AE65" s="26"/>
      <c r="AF65" s="28">
        <v>3</v>
      </c>
    </row>
    <row r="66" spans="1:32" ht="24.95" customHeight="1" x14ac:dyDescent="0.25">
      <c r="A66" s="13">
        <v>15</v>
      </c>
      <c r="B66" s="41" t="s">
        <v>85</v>
      </c>
      <c r="C66" s="44" t="s">
        <v>107</v>
      </c>
      <c r="D66" s="44">
        <v>9</v>
      </c>
      <c r="E66" s="44">
        <v>9</v>
      </c>
      <c r="F66" s="44"/>
      <c r="G66" s="45"/>
      <c r="H66" s="45"/>
      <c r="I66" s="44"/>
      <c r="J66" s="45"/>
      <c r="K66" s="45"/>
      <c r="L66" s="45"/>
      <c r="M66" s="45"/>
      <c r="N66" s="45"/>
      <c r="O66" s="45"/>
      <c r="P66" s="45"/>
      <c r="Q66" s="45"/>
      <c r="R66" s="44"/>
      <c r="S66" s="44"/>
      <c r="T66" s="44"/>
      <c r="U66" s="44"/>
      <c r="V66" s="44"/>
      <c r="W66" s="44"/>
      <c r="X66" s="26" t="s">
        <v>29</v>
      </c>
      <c r="Y66" s="9"/>
      <c r="Z66" s="9"/>
      <c r="AA66" s="9"/>
      <c r="AB66" s="26"/>
      <c r="AC66" s="26"/>
      <c r="AD66" s="26"/>
      <c r="AE66" s="26"/>
      <c r="AF66" s="28">
        <v>3</v>
      </c>
    </row>
    <row r="67" spans="1:32" ht="24.95" customHeight="1" x14ac:dyDescent="0.25">
      <c r="A67" s="13">
        <v>16</v>
      </c>
      <c r="B67" s="41" t="s">
        <v>86</v>
      </c>
      <c r="C67" s="44" t="s">
        <v>107</v>
      </c>
      <c r="D67" s="44">
        <v>9</v>
      </c>
      <c r="E67" s="44">
        <v>9</v>
      </c>
      <c r="F67" s="44"/>
      <c r="G67" s="45"/>
      <c r="H67" s="45"/>
      <c r="I67" s="44"/>
      <c r="J67" s="45"/>
      <c r="K67" s="45"/>
      <c r="L67" s="45"/>
      <c r="M67" s="45"/>
      <c r="N67" s="45"/>
      <c r="O67" s="45"/>
      <c r="P67" s="45"/>
      <c r="Q67" s="45"/>
      <c r="R67" s="44"/>
      <c r="S67" s="44"/>
      <c r="T67" s="44"/>
      <c r="U67" s="44"/>
      <c r="V67" s="44"/>
      <c r="W67" s="44"/>
      <c r="X67" s="26" t="s">
        <v>29</v>
      </c>
      <c r="Y67" s="9"/>
      <c r="Z67" s="9"/>
      <c r="AA67" s="9"/>
      <c r="AB67" s="26"/>
      <c r="AC67" s="26"/>
      <c r="AD67" s="26"/>
      <c r="AE67" s="26"/>
      <c r="AF67" s="28">
        <v>3</v>
      </c>
    </row>
    <row r="68" spans="1:32" ht="24.95" customHeight="1" x14ac:dyDescent="0.25">
      <c r="A68" s="13">
        <v>17</v>
      </c>
      <c r="B68" s="41" t="s">
        <v>87</v>
      </c>
      <c r="C68" s="44" t="s">
        <v>107</v>
      </c>
      <c r="D68" s="44">
        <v>12</v>
      </c>
      <c r="E68" s="44">
        <v>6</v>
      </c>
      <c r="F68" s="44"/>
      <c r="G68" s="45"/>
      <c r="H68" s="45"/>
      <c r="I68" s="44"/>
      <c r="J68" s="45"/>
      <c r="K68" s="45"/>
      <c r="L68" s="45"/>
      <c r="M68" s="45"/>
      <c r="N68" s="45"/>
      <c r="O68" s="45"/>
      <c r="P68" s="45"/>
      <c r="Q68" s="45"/>
      <c r="R68" s="44"/>
      <c r="S68" s="44"/>
      <c r="T68" s="44"/>
      <c r="U68" s="44"/>
      <c r="V68" s="44"/>
      <c r="W68" s="44"/>
      <c r="X68" s="26" t="s">
        <v>29</v>
      </c>
      <c r="Y68" s="9"/>
      <c r="Z68" s="9"/>
      <c r="AA68" s="9"/>
      <c r="AB68" s="26"/>
      <c r="AC68" s="26"/>
      <c r="AD68" s="26"/>
      <c r="AE68" s="26"/>
      <c r="AF68" s="28">
        <v>3</v>
      </c>
    </row>
    <row r="69" spans="1:32" ht="24.95" customHeight="1" x14ac:dyDescent="0.25">
      <c r="A69" s="13">
        <v>18</v>
      </c>
      <c r="B69" s="41" t="s">
        <v>88</v>
      </c>
      <c r="C69" s="44" t="s">
        <v>108</v>
      </c>
      <c r="D69" s="44">
        <v>9</v>
      </c>
      <c r="E69" s="44">
        <v>9</v>
      </c>
      <c r="F69" s="44"/>
      <c r="G69" s="45"/>
      <c r="H69" s="45"/>
      <c r="I69" s="44"/>
      <c r="J69" s="45"/>
      <c r="K69" s="45"/>
      <c r="L69" s="45"/>
      <c r="M69" s="45"/>
      <c r="N69" s="45"/>
      <c r="O69" s="45"/>
      <c r="P69" s="45"/>
      <c r="Q69" s="45"/>
      <c r="R69" s="44"/>
      <c r="S69" s="44"/>
      <c r="T69" s="44"/>
      <c r="U69" s="44"/>
      <c r="V69" s="44"/>
      <c r="W69" s="44"/>
      <c r="X69" s="26" t="s">
        <v>29</v>
      </c>
      <c r="Y69" s="9"/>
      <c r="Z69" s="9"/>
      <c r="AA69" s="9"/>
      <c r="AB69" s="26"/>
      <c r="AC69" s="26"/>
      <c r="AD69" s="26"/>
      <c r="AE69" s="26"/>
      <c r="AF69" s="28">
        <v>3</v>
      </c>
    </row>
    <row r="70" spans="1:32" ht="24.95" customHeight="1" x14ac:dyDescent="0.25">
      <c r="A70" s="13">
        <v>19</v>
      </c>
      <c r="B70" s="41" t="s">
        <v>89</v>
      </c>
      <c r="C70" s="44" t="s">
        <v>108</v>
      </c>
      <c r="D70" s="44">
        <v>9</v>
      </c>
      <c r="E70" s="44">
        <v>9</v>
      </c>
      <c r="F70" s="44"/>
      <c r="G70" s="45"/>
      <c r="H70" s="45"/>
      <c r="I70" s="44"/>
      <c r="J70" s="45"/>
      <c r="K70" s="45"/>
      <c r="L70" s="45"/>
      <c r="M70" s="45"/>
      <c r="N70" s="45"/>
      <c r="O70" s="45"/>
      <c r="P70" s="45"/>
      <c r="Q70" s="45"/>
      <c r="R70" s="44"/>
      <c r="S70" s="44"/>
      <c r="T70" s="44"/>
      <c r="U70" s="44"/>
      <c r="V70" s="44"/>
      <c r="W70" s="44"/>
      <c r="X70" s="26" t="s">
        <v>29</v>
      </c>
      <c r="Y70" s="9"/>
      <c r="Z70" s="9"/>
      <c r="AA70" s="9"/>
      <c r="AB70" s="26"/>
      <c r="AC70" s="26"/>
      <c r="AD70" s="26"/>
      <c r="AE70" s="26"/>
      <c r="AF70" s="28">
        <v>3</v>
      </c>
    </row>
    <row r="71" spans="1:32" ht="24.95" customHeight="1" x14ac:dyDescent="0.25">
      <c r="A71" s="13">
        <v>20</v>
      </c>
      <c r="B71" s="43" t="s">
        <v>90</v>
      </c>
      <c r="C71" s="44" t="s">
        <v>107</v>
      </c>
      <c r="D71" s="44">
        <v>9</v>
      </c>
      <c r="E71" s="44">
        <v>9</v>
      </c>
      <c r="F71" s="44"/>
      <c r="G71" s="45"/>
      <c r="H71" s="45"/>
      <c r="I71" s="44"/>
      <c r="J71" s="45"/>
      <c r="K71" s="45"/>
      <c r="L71" s="45"/>
      <c r="M71" s="45"/>
      <c r="N71" s="45"/>
      <c r="O71" s="45"/>
      <c r="P71" s="45"/>
      <c r="Q71" s="45"/>
      <c r="R71" s="44"/>
      <c r="S71" s="44"/>
      <c r="T71" s="44"/>
      <c r="U71" s="44"/>
      <c r="V71" s="44"/>
      <c r="W71" s="44"/>
      <c r="X71" s="26" t="s">
        <v>29</v>
      </c>
      <c r="Y71" s="9"/>
      <c r="Z71" s="9"/>
      <c r="AA71" s="9"/>
      <c r="AB71" s="26"/>
      <c r="AC71" s="26"/>
      <c r="AD71" s="26"/>
      <c r="AE71" s="26"/>
      <c r="AF71" s="28">
        <v>3</v>
      </c>
    </row>
    <row r="72" spans="1:32" ht="24.95" customHeight="1" x14ac:dyDescent="0.25">
      <c r="A72" s="13">
        <v>21</v>
      </c>
      <c r="B72" s="43" t="s">
        <v>91</v>
      </c>
      <c r="C72" s="44" t="s">
        <v>107</v>
      </c>
      <c r="D72" s="44">
        <v>9</v>
      </c>
      <c r="E72" s="44">
        <v>9</v>
      </c>
      <c r="F72" s="26"/>
      <c r="G72" s="9"/>
      <c r="H72" s="9"/>
      <c r="I72" s="26"/>
      <c r="J72" s="9"/>
      <c r="K72" s="9"/>
      <c r="L72" s="9"/>
      <c r="M72" s="9"/>
      <c r="N72" s="9"/>
      <c r="O72" s="9"/>
      <c r="P72" s="9"/>
      <c r="Q72" s="9"/>
      <c r="R72" s="26"/>
      <c r="S72" s="26"/>
      <c r="T72" s="26"/>
      <c r="U72" s="26"/>
      <c r="V72" s="26"/>
      <c r="W72" s="26"/>
      <c r="X72" s="26" t="s">
        <v>29</v>
      </c>
      <c r="Y72" s="9"/>
      <c r="Z72" s="9"/>
      <c r="AA72" s="9"/>
      <c r="AB72" s="26"/>
      <c r="AC72" s="26"/>
      <c r="AD72" s="26"/>
      <c r="AE72" s="26"/>
      <c r="AF72" s="28">
        <v>3</v>
      </c>
    </row>
    <row r="73" spans="1:32" ht="24.95" customHeight="1" x14ac:dyDescent="0.25">
      <c r="A73" s="13">
        <v>22</v>
      </c>
      <c r="B73" s="43" t="s">
        <v>92</v>
      </c>
      <c r="C73" s="44" t="s">
        <v>108</v>
      </c>
      <c r="D73" s="44">
        <v>9</v>
      </c>
      <c r="E73" s="44">
        <v>9</v>
      </c>
      <c r="F73" s="26"/>
      <c r="G73" s="9"/>
      <c r="H73" s="9"/>
      <c r="I73" s="26"/>
      <c r="J73" s="9"/>
      <c r="K73" s="9"/>
      <c r="L73" s="9"/>
      <c r="M73" s="9"/>
      <c r="N73" s="9"/>
      <c r="O73" s="9"/>
      <c r="P73" s="9"/>
      <c r="Q73" s="9"/>
      <c r="R73" s="26"/>
      <c r="S73" s="26"/>
      <c r="T73" s="26"/>
      <c r="U73" s="26"/>
      <c r="V73" s="26"/>
      <c r="W73" s="26"/>
      <c r="X73" s="26" t="s">
        <v>29</v>
      </c>
      <c r="Y73" s="9"/>
      <c r="Z73" s="9"/>
      <c r="AA73" s="9"/>
      <c r="AB73" s="26"/>
      <c r="AC73" s="26"/>
      <c r="AD73" s="26"/>
      <c r="AE73" s="26"/>
      <c r="AF73" s="28">
        <v>3</v>
      </c>
    </row>
    <row r="74" spans="1:32" ht="24.95" customHeight="1" x14ac:dyDescent="0.25">
      <c r="A74" s="13">
        <v>23</v>
      </c>
      <c r="B74" s="41" t="s">
        <v>93</v>
      </c>
      <c r="C74" s="44" t="s">
        <v>108</v>
      </c>
      <c r="D74" s="44">
        <v>9</v>
      </c>
      <c r="E74" s="44">
        <v>9</v>
      </c>
      <c r="F74" s="26"/>
      <c r="G74" s="9"/>
      <c r="H74" s="9"/>
      <c r="I74" s="26"/>
      <c r="J74" s="9"/>
      <c r="K74" s="9"/>
      <c r="L74" s="9"/>
      <c r="M74" s="9"/>
      <c r="N74" s="9"/>
      <c r="O74" s="9"/>
      <c r="P74" s="9"/>
      <c r="Q74" s="9"/>
      <c r="R74" s="26"/>
      <c r="S74" s="26"/>
      <c r="T74" s="26"/>
      <c r="U74" s="26"/>
      <c r="V74" s="26"/>
      <c r="W74" s="26"/>
      <c r="X74" s="26" t="s">
        <v>29</v>
      </c>
      <c r="Y74" s="9"/>
      <c r="Z74" s="9"/>
      <c r="AA74" s="9"/>
      <c r="AB74" s="26"/>
      <c r="AC74" s="26"/>
      <c r="AD74" s="26"/>
      <c r="AE74" s="26"/>
      <c r="AF74" s="28">
        <v>3</v>
      </c>
    </row>
    <row r="75" spans="1:32" ht="24.95" customHeight="1" x14ac:dyDescent="0.25">
      <c r="A75" s="13">
        <v>24</v>
      </c>
      <c r="B75" s="41" t="s">
        <v>94</v>
      </c>
      <c r="C75" s="44" t="s">
        <v>107</v>
      </c>
      <c r="D75" s="26">
        <v>0</v>
      </c>
      <c r="E75" s="26">
        <v>18</v>
      </c>
      <c r="F75" s="26"/>
      <c r="G75" s="9"/>
      <c r="H75" s="9"/>
      <c r="I75" s="26"/>
      <c r="J75" s="9"/>
      <c r="K75" s="9"/>
      <c r="L75" s="9"/>
      <c r="M75" s="9"/>
      <c r="N75" s="9"/>
      <c r="O75" s="9"/>
      <c r="P75" s="9"/>
      <c r="Q75" s="9"/>
      <c r="R75" s="26"/>
      <c r="S75" s="26"/>
      <c r="T75" s="26"/>
      <c r="U75" s="26"/>
      <c r="V75" s="26"/>
      <c r="W75" s="26"/>
      <c r="X75" s="26" t="s">
        <v>29</v>
      </c>
      <c r="Y75" s="9"/>
      <c r="Z75" s="9"/>
      <c r="AA75" s="9"/>
      <c r="AB75" s="26"/>
      <c r="AC75" s="26"/>
      <c r="AD75" s="26"/>
      <c r="AE75" s="26"/>
      <c r="AF75" s="28">
        <v>3</v>
      </c>
    </row>
    <row r="76" spans="1:32" ht="24.95" customHeight="1" thickBot="1" x14ac:dyDescent="0.3">
      <c r="A76" s="48"/>
      <c r="B76" s="54" t="s">
        <v>95</v>
      </c>
      <c r="C76" s="59">
        <f>C9+C15+C51</f>
        <v>1365</v>
      </c>
      <c r="D76" s="59">
        <f>D9+D15+D51</f>
        <v>567</v>
      </c>
      <c r="E76" s="59">
        <f>E9+E15+E51</f>
        <v>798</v>
      </c>
      <c r="F76" s="59"/>
      <c r="G76" s="59"/>
      <c r="H76" s="59"/>
      <c r="I76" s="59"/>
      <c r="J76" s="59">
        <f t="shared" ref="J76:W76" si="4">J9+J15+J51</f>
        <v>66</v>
      </c>
      <c r="K76" s="59">
        <f t="shared" si="4"/>
        <v>132</v>
      </c>
      <c r="L76" s="59">
        <f t="shared" si="4"/>
        <v>108</v>
      </c>
      <c r="M76" s="59">
        <f t="shared" si="4"/>
        <v>111</v>
      </c>
      <c r="N76" s="59">
        <f t="shared" si="4"/>
        <v>90</v>
      </c>
      <c r="O76" s="59">
        <f t="shared" si="4"/>
        <v>147</v>
      </c>
      <c r="P76" s="59">
        <f t="shared" si="4"/>
        <v>81</v>
      </c>
      <c r="Q76" s="59">
        <f t="shared" si="4"/>
        <v>111</v>
      </c>
      <c r="R76" s="59">
        <f t="shared" si="4"/>
        <v>93</v>
      </c>
      <c r="S76" s="59">
        <f t="shared" si="4"/>
        <v>138</v>
      </c>
      <c r="T76" s="59">
        <f t="shared" si="4"/>
        <v>54</v>
      </c>
      <c r="U76" s="59">
        <f t="shared" si="4"/>
        <v>96</v>
      </c>
      <c r="V76" s="59">
        <f t="shared" si="4"/>
        <v>75</v>
      </c>
      <c r="W76" s="59">
        <f t="shared" si="4"/>
        <v>63</v>
      </c>
      <c r="X76" s="37"/>
      <c r="Y76" s="37"/>
      <c r="Z76" s="37"/>
      <c r="AA76" s="37"/>
      <c r="AB76" s="37"/>
      <c r="AC76" s="37"/>
      <c r="AD76" s="37"/>
      <c r="AE76" s="35"/>
      <c r="AF76" s="36"/>
    </row>
    <row r="77" spans="1:32" ht="24.95" customHeight="1" thickBot="1" x14ac:dyDescent="0.3">
      <c r="A77" s="270" t="s">
        <v>96</v>
      </c>
      <c r="B77" s="271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20" t="s">
        <v>29</v>
      </c>
      <c r="Y77" s="20"/>
      <c r="Z77" s="20"/>
      <c r="AA77" s="20"/>
      <c r="AB77" s="20">
        <v>6</v>
      </c>
      <c r="AC77" s="20"/>
      <c r="AD77" s="20">
        <v>6</v>
      </c>
      <c r="AE77" s="20"/>
      <c r="AF77" s="55">
        <v>12</v>
      </c>
    </row>
    <row r="78" spans="1:32" ht="24.95" customHeight="1" thickBot="1" x14ac:dyDescent="0.3">
      <c r="A78" s="266" t="s">
        <v>97</v>
      </c>
      <c r="B78" s="267"/>
      <c r="C78" s="69">
        <v>9</v>
      </c>
      <c r="D78" s="69">
        <v>0</v>
      </c>
      <c r="E78" s="69">
        <v>9</v>
      </c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>
        <v>9</v>
      </c>
      <c r="V78" s="69"/>
      <c r="W78" s="69"/>
      <c r="X78" s="20" t="s">
        <v>29</v>
      </c>
      <c r="Y78" s="20"/>
      <c r="Z78" s="20"/>
      <c r="AA78" s="20"/>
      <c r="AB78" s="20"/>
      <c r="AC78" s="20"/>
      <c r="AD78" s="20">
        <v>1</v>
      </c>
      <c r="AE78" s="20"/>
      <c r="AF78" s="55">
        <v>1</v>
      </c>
    </row>
    <row r="79" spans="1:32" ht="24.95" customHeight="1" thickBot="1" x14ac:dyDescent="0.3">
      <c r="A79" s="267" t="s">
        <v>98</v>
      </c>
      <c r="B79" s="267"/>
      <c r="C79" s="69">
        <v>18</v>
      </c>
      <c r="D79" s="69">
        <v>0</v>
      </c>
      <c r="E79" s="69">
        <v>18</v>
      </c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>
        <v>18</v>
      </c>
      <c r="X79" s="20" t="s">
        <v>29</v>
      </c>
      <c r="Y79" s="20"/>
      <c r="Z79" s="20"/>
      <c r="AA79" s="20"/>
      <c r="AB79" s="20"/>
      <c r="AC79" s="20"/>
      <c r="AD79" s="20"/>
      <c r="AE79" s="20">
        <v>3</v>
      </c>
      <c r="AF79" s="55">
        <v>3</v>
      </c>
    </row>
    <row r="80" spans="1:32" ht="24.95" customHeight="1" thickBot="1" x14ac:dyDescent="0.3">
      <c r="A80" s="279" t="s">
        <v>99</v>
      </c>
      <c r="B80" s="279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5" t="s">
        <v>29</v>
      </c>
      <c r="Y80" s="85"/>
      <c r="Z80" s="85"/>
      <c r="AA80" s="85"/>
      <c r="AB80" s="85"/>
      <c r="AC80" s="85"/>
      <c r="AD80" s="85"/>
      <c r="AE80" s="20">
        <v>5</v>
      </c>
      <c r="AF80" s="55">
        <v>5</v>
      </c>
    </row>
    <row r="81" spans="1:32" ht="24.95" customHeight="1" thickBot="1" x14ac:dyDescent="0.3">
      <c r="A81" s="278" t="s">
        <v>100</v>
      </c>
      <c r="B81" s="279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5" t="s">
        <v>31</v>
      </c>
      <c r="Y81" s="85"/>
      <c r="Z81" s="85"/>
      <c r="AA81" s="85"/>
      <c r="AB81" s="85"/>
      <c r="AC81" s="85"/>
      <c r="AD81" s="85"/>
      <c r="AE81" s="85">
        <v>2</v>
      </c>
      <c r="AF81" s="86">
        <v>2</v>
      </c>
    </row>
    <row r="82" spans="1:32" s="6" customFormat="1" ht="24.95" customHeight="1" thickBot="1" x14ac:dyDescent="0.25">
      <c r="A82" s="264" t="s">
        <v>101</v>
      </c>
      <c r="B82" s="265"/>
      <c r="C82" s="56">
        <f t="shared" ref="C82:W82" si="5">C9+C15+C51+C77+C78+C79+C81</f>
        <v>1392</v>
      </c>
      <c r="D82" s="56">
        <f t="shared" si="5"/>
        <v>567</v>
      </c>
      <c r="E82" s="56">
        <f t="shared" si="5"/>
        <v>825</v>
      </c>
      <c r="F82" s="56">
        <f t="shared" si="5"/>
        <v>0</v>
      </c>
      <c r="G82" s="56">
        <f t="shared" si="5"/>
        <v>0</v>
      </c>
      <c r="H82" s="56">
        <f t="shared" si="5"/>
        <v>0</v>
      </c>
      <c r="I82" s="56">
        <f t="shared" si="5"/>
        <v>0</v>
      </c>
      <c r="J82" s="56">
        <f t="shared" si="5"/>
        <v>66</v>
      </c>
      <c r="K82" s="56">
        <f t="shared" si="5"/>
        <v>132</v>
      </c>
      <c r="L82" s="56">
        <f t="shared" si="5"/>
        <v>108</v>
      </c>
      <c r="M82" s="56">
        <f t="shared" si="5"/>
        <v>111</v>
      </c>
      <c r="N82" s="56">
        <f t="shared" si="5"/>
        <v>90</v>
      </c>
      <c r="O82" s="56">
        <f t="shared" si="5"/>
        <v>147</v>
      </c>
      <c r="P82" s="56">
        <f t="shared" si="5"/>
        <v>81</v>
      </c>
      <c r="Q82" s="56">
        <f t="shared" si="5"/>
        <v>111</v>
      </c>
      <c r="R82" s="56">
        <f t="shared" si="5"/>
        <v>93</v>
      </c>
      <c r="S82" s="56">
        <f t="shared" si="5"/>
        <v>138</v>
      </c>
      <c r="T82" s="56">
        <f t="shared" si="5"/>
        <v>54</v>
      </c>
      <c r="U82" s="56">
        <f t="shared" si="5"/>
        <v>105</v>
      </c>
      <c r="V82" s="56">
        <f t="shared" si="5"/>
        <v>75</v>
      </c>
      <c r="W82" s="56">
        <f t="shared" si="5"/>
        <v>81</v>
      </c>
      <c r="X82" s="56"/>
      <c r="Y82" s="56">
        <f t="shared" ref="Y82:AD82" si="6">Y9+Y15+Y51+Y77+Y78+Y79+Y81</f>
        <v>30</v>
      </c>
      <c r="Z82" s="56">
        <f t="shared" si="6"/>
        <v>30</v>
      </c>
      <c r="AA82" s="56">
        <f t="shared" si="6"/>
        <v>30</v>
      </c>
      <c r="AB82" s="56">
        <f t="shared" si="6"/>
        <v>30</v>
      </c>
      <c r="AC82" s="56">
        <f t="shared" si="6"/>
        <v>30</v>
      </c>
      <c r="AD82" s="56">
        <f t="shared" si="6"/>
        <v>30</v>
      </c>
      <c r="AE82" s="56">
        <f>AE9+AE15+AE51+AE77+AE78+AE79+AE81+AE80</f>
        <v>30</v>
      </c>
      <c r="AF82" s="56">
        <f>AF9+AF15+AF51+AF77+AF78+AF79+AF81+AF80</f>
        <v>210</v>
      </c>
    </row>
    <row r="83" spans="1:32" s="7" customFormat="1" ht="24.95" customHeight="1" x14ac:dyDescent="0.3">
      <c r="A83" s="70" t="s">
        <v>102</v>
      </c>
      <c r="B83" s="50"/>
      <c r="D83" s="51"/>
      <c r="E83" s="51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1"/>
    </row>
    <row r="84" spans="1:32" ht="11.25" customHeight="1" x14ac:dyDescent="0.25">
      <c r="C84" s="2"/>
    </row>
    <row r="85" spans="1:32" ht="17.25" x14ac:dyDescent="0.25">
      <c r="A85" s="50" t="s">
        <v>103</v>
      </c>
      <c r="C85" s="2"/>
    </row>
    <row r="86" spans="1:32" x14ac:dyDescent="0.25">
      <c r="C86" s="2"/>
    </row>
    <row r="87" spans="1:32" x14ac:dyDescent="0.25">
      <c r="C87" s="2"/>
    </row>
    <row r="88" spans="1:32" x14ac:dyDescent="0.25">
      <c r="C88" s="2"/>
    </row>
    <row r="89" spans="1:32" x14ac:dyDescent="0.25">
      <c r="C89" s="2"/>
    </row>
    <row r="90" spans="1:32" x14ac:dyDescent="0.25">
      <c r="C90" s="2"/>
    </row>
    <row r="91" spans="1:32" x14ac:dyDescent="0.25">
      <c r="C91" s="2"/>
    </row>
    <row r="92" spans="1:32" x14ac:dyDescent="0.25">
      <c r="C92" s="2"/>
    </row>
    <row r="93" spans="1:32" x14ac:dyDescent="0.25">
      <c r="C93" s="2"/>
    </row>
    <row r="94" spans="1:32" x14ac:dyDescent="0.25">
      <c r="C94" s="2"/>
    </row>
    <row r="95" spans="1:32" x14ac:dyDescent="0.25">
      <c r="C95" s="2"/>
    </row>
    <row r="96" spans="1:32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</sheetData>
  <mergeCells count="29">
    <mergeCell ref="A9:B9"/>
    <mergeCell ref="C5:C7"/>
    <mergeCell ref="D5:D7"/>
    <mergeCell ref="C2:AF3"/>
    <mergeCell ref="Y5:AE6"/>
    <mergeCell ref="X5:X7"/>
    <mergeCell ref="AF5:AF7"/>
    <mergeCell ref="J6:K6"/>
    <mergeCell ref="L6:M6"/>
    <mergeCell ref="N6:O6"/>
    <mergeCell ref="P6:Q6"/>
    <mergeCell ref="R6:S6"/>
    <mergeCell ref="T6:U6"/>
    <mergeCell ref="A1:AF1"/>
    <mergeCell ref="F5:I6"/>
    <mergeCell ref="A82:B82"/>
    <mergeCell ref="A15:B15"/>
    <mergeCell ref="A51:B51"/>
    <mergeCell ref="A77:B77"/>
    <mergeCell ref="A78:B78"/>
    <mergeCell ref="A79:B79"/>
    <mergeCell ref="E5:E7"/>
    <mergeCell ref="B5:B7"/>
    <mergeCell ref="A5:A7"/>
    <mergeCell ref="A81:B81"/>
    <mergeCell ref="A4:AF4"/>
    <mergeCell ref="V6:W6"/>
    <mergeCell ref="J5:W5"/>
    <mergeCell ref="A80:B80"/>
  </mergeCells>
  <pageMargins left="0.70866141732283472" right="0.70866141732283472" top="0.74803149606299213" bottom="0.74803149606299213" header="0.31496062992125984" footer="0.31496062992125984"/>
  <pageSetup paperSize="8" scale="72" orientation="landscape" r:id="rId1"/>
  <ignoredErrors>
    <ignoredError sqref="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I_stopien</vt:lpstr>
      <vt:lpstr>I_stopien nst</vt:lpstr>
      <vt:lpstr>I_stopien!Obszar_wydruku</vt:lpstr>
      <vt:lpstr>'I_stopien nst'!Obszar_wydruku</vt:lpstr>
      <vt:lpstr>I_stopien!Tytuły_wydruku</vt:lpstr>
      <vt:lpstr>'I_stopien nst'!Tytuły_wydruku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Krupa Tomasz</dc:creator>
  <cp:keywords/>
  <dc:description/>
  <cp:lastModifiedBy>User</cp:lastModifiedBy>
  <cp:revision/>
  <dcterms:created xsi:type="dcterms:W3CDTF">2000-08-09T08:42:37Z</dcterms:created>
  <dcterms:modified xsi:type="dcterms:W3CDTF">2022-09-06T08:49:15Z</dcterms:modified>
  <cp:category/>
  <cp:contentStatus/>
</cp:coreProperties>
</file>