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19"/>
  <workbookPr defaultThemeVersion="124226"/>
  <xr:revisionPtr revIDLastSave="31" documentId="11_A711F11394179B2A3112A0D2CF290C88F8D58647" xr6:coauthVersionLast="47" xr6:coauthVersionMax="47" xr10:uidLastSave="{B65113E0-F18B-4B24-B679-D4D80FBAC0F2}"/>
  <bookViews>
    <workbookView xWindow="-15" yWindow="4035" windowWidth="19440" windowHeight="4065" tabRatio="407" xr2:uid="{00000000-000D-0000-FFFF-FFFF00000000}"/>
  </bookViews>
  <sheets>
    <sheet name="I stacjonarne" sheetId="27" r:id="rId1"/>
    <sheet name="I niestacjonarne" sheetId="30" r:id="rId2"/>
  </sheets>
  <definedNames>
    <definedName name="_xlnm.Print_Titles" localSheetId="1">'I niestacjonarne'!$6:$9</definedName>
    <definedName name="_xlnm.Print_Titles" localSheetId="0">'I stacjonarne'!$6:$9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30" l="1"/>
  <c r="E27" i="30"/>
  <c r="F27" i="30"/>
  <c r="G27" i="30"/>
  <c r="H27" i="30"/>
  <c r="I27" i="30"/>
  <c r="J27" i="30"/>
  <c r="K27" i="30"/>
  <c r="L27" i="30"/>
  <c r="M27" i="30"/>
  <c r="N27" i="30"/>
  <c r="O27" i="30"/>
  <c r="P27" i="30"/>
  <c r="Q27" i="30"/>
  <c r="R27" i="30"/>
  <c r="S27" i="30"/>
  <c r="T27" i="30"/>
  <c r="U27" i="30"/>
  <c r="V27" i="30"/>
  <c r="W27" i="30"/>
  <c r="X27" i="30"/>
  <c r="Y27" i="30"/>
  <c r="AA27" i="30"/>
  <c r="AB27" i="30"/>
  <c r="AC27" i="30"/>
  <c r="AD27" i="30"/>
  <c r="AE27" i="30"/>
  <c r="AF27" i="30"/>
  <c r="AG27" i="30"/>
  <c r="AH27" i="30"/>
  <c r="AH12" i="27"/>
  <c r="AH13" i="27"/>
  <c r="AH14" i="27"/>
  <c r="AH15" i="27"/>
  <c r="AH16" i="27"/>
  <c r="AH11" i="27"/>
  <c r="AH51" i="27"/>
  <c r="AH52" i="27"/>
  <c r="AH53" i="27"/>
  <c r="AH55" i="27"/>
  <c r="AH56" i="27"/>
  <c r="AH57" i="27"/>
  <c r="AH34" i="27"/>
  <c r="AH35" i="27"/>
  <c r="AH36" i="27"/>
  <c r="AH37" i="27"/>
  <c r="AH38" i="27"/>
  <c r="AH39" i="27"/>
  <c r="AH40" i="27"/>
  <c r="AH41" i="27"/>
  <c r="AH42" i="27"/>
  <c r="AH43" i="27"/>
  <c r="AH45" i="27"/>
  <c r="AH46" i="27"/>
  <c r="AH47" i="27"/>
  <c r="AH48" i="27"/>
  <c r="AH49" i="27"/>
  <c r="AH27" i="27"/>
  <c r="AH29" i="27"/>
  <c r="AH30" i="27"/>
  <c r="AH31" i="27"/>
  <c r="AH32" i="27"/>
  <c r="AH33" i="27"/>
  <c r="AH19" i="27"/>
  <c r="AH20" i="27"/>
  <c r="AH21" i="27"/>
  <c r="AH22" i="27"/>
  <c r="AH23" i="27"/>
  <c r="AH25" i="27"/>
  <c r="AH26" i="27"/>
  <c r="AH18" i="27"/>
  <c r="AG17" i="27"/>
  <c r="C27" i="30"/>
  <c r="AH16" i="30"/>
  <c r="AG16" i="30"/>
  <c r="AF16" i="30"/>
  <c r="AE16" i="30"/>
  <c r="AD16" i="30"/>
  <c r="AC16" i="30"/>
  <c r="AB16" i="30"/>
  <c r="AA16" i="30"/>
  <c r="Y16" i="30"/>
  <c r="X16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AH10" i="30"/>
  <c r="AG10" i="30"/>
  <c r="AF10" i="30"/>
  <c r="AE10" i="30"/>
  <c r="AD10" i="30"/>
  <c r="AC10" i="30"/>
  <c r="AB10" i="30"/>
  <c r="AA10" i="30"/>
  <c r="Y10" i="30"/>
  <c r="Y49" i="30"/>
  <c r="Y57" i="30"/>
  <c r="X10" i="30"/>
  <c r="W10" i="30"/>
  <c r="V10" i="30"/>
  <c r="U10" i="30"/>
  <c r="U49" i="30"/>
  <c r="U57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G10" i="27"/>
  <c r="H10" i="27"/>
  <c r="I10" i="27"/>
  <c r="J10" i="27"/>
  <c r="K10" i="27"/>
  <c r="J28" i="27"/>
  <c r="G17" i="27"/>
  <c r="H17" i="27"/>
  <c r="I17" i="27"/>
  <c r="J17" i="27"/>
  <c r="J50" i="27" s="1"/>
  <c r="J58" i="27" s="1"/>
  <c r="K17" i="27"/>
  <c r="AC49" i="30"/>
  <c r="AC57" i="30"/>
  <c r="X49" i="30"/>
  <c r="X57" i="30"/>
  <c r="T49" i="30"/>
  <c r="T57" i="30"/>
  <c r="AG49" i="30"/>
  <c r="AG57" i="30"/>
  <c r="G49" i="30"/>
  <c r="G57" i="30"/>
  <c r="K49" i="30"/>
  <c r="K57" i="30"/>
  <c r="S49" i="30"/>
  <c r="S57" i="30"/>
  <c r="AF49" i="30"/>
  <c r="AF57" i="30"/>
  <c r="F49" i="30"/>
  <c r="F57" i="30"/>
  <c r="R49" i="30"/>
  <c r="R57" i="30"/>
  <c r="AE49" i="30"/>
  <c r="AE57" i="30"/>
  <c r="AD49" i="30"/>
  <c r="AD57" i="30"/>
  <c r="O49" i="30"/>
  <c r="O57" i="30"/>
  <c r="AA49" i="30"/>
  <c r="AA57" i="30"/>
  <c r="AH49" i="30"/>
  <c r="AH57" i="30"/>
  <c r="AB49" i="30"/>
  <c r="AB57" i="30"/>
  <c r="W49" i="30"/>
  <c r="W57" i="30"/>
  <c r="V49" i="30"/>
  <c r="V57" i="30"/>
  <c r="Q49" i="30"/>
  <c r="Q57" i="30"/>
  <c r="P49" i="30"/>
  <c r="P57" i="30"/>
  <c r="M49" i="30"/>
  <c r="M57" i="30"/>
  <c r="L49" i="30"/>
  <c r="L57" i="30"/>
  <c r="N49" i="30"/>
  <c r="N57" i="30"/>
  <c r="I49" i="30"/>
  <c r="I57" i="30"/>
  <c r="C49" i="30"/>
  <c r="C57" i="30"/>
  <c r="H49" i="30"/>
  <c r="H57" i="30"/>
  <c r="J49" i="30"/>
  <c r="J57" i="30"/>
  <c r="E49" i="30"/>
  <c r="E57" i="30"/>
  <c r="D49" i="30"/>
  <c r="D57" i="30"/>
  <c r="C28" i="27"/>
  <c r="D28" i="27"/>
  <c r="E28" i="27"/>
  <c r="F28" i="27"/>
  <c r="G28" i="27"/>
  <c r="G50" i="27"/>
  <c r="G58" i="27" s="1"/>
  <c r="H28" i="27"/>
  <c r="I28" i="27"/>
  <c r="K28" i="27"/>
  <c r="K50" i="27" s="1"/>
  <c r="K58" i="27" s="1"/>
  <c r="L28" i="27"/>
  <c r="M28" i="27"/>
  <c r="N28" i="27"/>
  <c r="O28" i="27"/>
  <c r="P28" i="27"/>
  <c r="Q28" i="27"/>
  <c r="R28" i="27"/>
  <c r="S28" i="27"/>
  <c r="T28" i="27"/>
  <c r="U28" i="27"/>
  <c r="V28" i="27"/>
  <c r="W28" i="27"/>
  <c r="X28" i="27"/>
  <c r="Y28" i="27"/>
  <c r="AA28" i="27"/>
  <c r="AB28" i="27"/>
  <c r="AC28" i="27"/>
  <c r="AD28" i="27"/>
  <c r="AE28" i="27"/>
  <c r="AF28" i="27"/>
  <c r="AG28" i="27"/>
  <c r="D17" i="27"/>
  <c r="E17" i="27"/>
  <c r="F17" i="27"/>
  <c r="L17" i="27"/>
  <c r="M17" i="27"/>
  <c r="N17" i="27"/>
  <c r="O17" i="27"/>
  <c r="P17" i="27"/>
  <c r="Q17" i="27"/>
  <c r="R17" i="27"/>
  <c r="S17" i="27"/>
  <c r="T17" i="27"/>
  <c r="U17" i="27"/>
  <c r="V17" i="27"/>
  <c r="W17" i="27"/>
  <c r="X17" i="27"/>
  <c r="Y17" i="27"/>
  <c r="AA17" i="27"/>
  <c r="AB17" i="27"/>
  <c r="AC17" i="27"/>
  <c r="AD17" i="27"/>
  <c r="AE17" i="27"/>
  <c r="AF17" i="27"/>
  <c r="C17" i="27"/>
  <c r="D10" i="27"/>
  <c r="E10" i="27"/>
  <c r="F10" i="27"/>
  <c r="L10" i="27"/>
  <c r="M10" i="27"/>
  <c r="M50" i="27" s="1"/>
  <c r="M58" i="27" s="1"/>
  <c r="N10" i="27"/>
  <c r="N50" i="27" s="1"/>
  <c r="N58" i="27" s="1"/>
  <c r="O10" i="27"/>
  <c r="P10" i="27"/>
  <c r="Q10" i="27"/>
  <c r="R10" i="27"/>
  <c r="S10" i="27"/>
  <c r="T10" i="27"/>
  <c r="U10" i="27"/>
  <c r="U50" i="27" s="1"/>
  <c r="U58" i="27" s="1"/>
  <c r="V10" i="27"/>
  <c r="W10" i="27"/>
  <c r="X10" i="27"/>
  <c r="Y10" i="27"/>
  <c r="AA10" i="27"/>
  <c r="AA50" i="27" s="1"/>
  <c r="AB10" i="27"/>
  <c r="AC10" i="27"/>
  <c r="AD10" i="27"/>
  <c r="AD50" i="27" s="1"/>
  <c r="AD58" i="27" s="1"/>
  <c r="AE10" i="27"/>
  <c r="AF10" i="27"/>
  <c r="AG10" i="27"/>
  <c r="AH10" i="27"/>
  <c r="C10" i="27"/>
  <c r="C50" i="27" s="1"/>
  <c r="C58" i="27" s="1"/>
  <c r="F50" i="27"/>
  <c r="F58" i="27"/>
  <c r="S50" i="27"/>
  <c r="S58" i="27"/>
  <c r="W50" i="27"/>
  <c r="W58" i="27"/>
  <c r="AB50" i="27"/>
  <c r="O50" i="27"/>
  <c r="O58" i="27"/>
  <c r="AE50" i="27"/>
  <c r="AE58" i="27" s="1"/>
  <c r="V50" i="27"/>
  <c r="V58" i="27" s="1"/>
  <c r="E50" i="27"/>
  <c r="E58" i="27" s="1"/>
  <c r="AG50" i="27"/>
  <c r="AG58" i="27"/>
  <c r="AC50" i="27"/>
  <c r="AC58" i="27" s="1"/>
  <c r="X50" i="27"/>
  <c r="X58" i="27"/>
  <c r="T50" i="27"/>
  <c r="T58" i="27" s="1"/>
  <c r="P50" i="27"/>
  <c r="P58" i="27"/>
  <c r="L50" i="27"/>
  <c r="L58" i="27" s="1"/>
  <c r="Y50" i="27"/>
  <c r="Y58" i="27" s="1"/>
  <c r="Q50" i="27"/>
  <c r="Q58" i="27" s="1"/>
  <c r="D50" i="27"/>
  <c r="D58" i="27" s="1"/>
  <c r="AF50" i="27"/>
  <c r="AF58" i="27"/>
  <c r="R50" i="27"/>
  <c r="R58" i="27" s="1"/>
  <c r="AB58" i="27"/>
  <c r="AH17" i="27" l="1"/>
  <c r="AH28" i="27"/>
  <c r="I50" i="27"/>
  <c r="I58" i="27" s="1"/>
  <c r="H50" i="27"/>
  <c r="H58" i="27" s="1"/>
  <c r="AH50" i="27"/>
  <c r="AA58" i="27"/>
  <c r="AH58" i="27" s="1"/>
</calcChain>
</file>

<file path=xl/sharedStrings.xml><?xml version="1.0" encoding="utf-8"?>
<sst xmlns="http://schemas.openxmlformats.org/spreadsheetml/2006/main" count="250" uniqueCount="83">
  <si>
    <t>Plan studiów stacjonarnych pierwszego stopnia obowiązujący od roku akademickiego 2021/2022</t>
  </si>
  <si>
    <t>Uchwała nr 143/2021</t>
  </si>
  <si>
    <t>Wydział Biotechnologii i Ogrodnictwa</t>
  </si>
  <si>
    <t xml:space="preserve"> Senatu Uniwersytetu Rolniczego im. Hugona Kołłątaja w Krakowie</t>
  </si>
  <si>
    <t>Kierunek: Technologia Roślin Leczniczych i Prozdrowotnych</t>
  </si>
  <si>
    <t xml:space="preserve"> z dnia 17 grudnia 2021r.</t>
  </si>
  <si>
    <t>Studia kończą się nadaniem tytułu zawodowego inżyniera</t>
  </si>
  <si>
    <t>Lp</t>
  </si>
  <si>
    <t xml:space="preserve"> Nazwa przedmiotu  </t>
  </si>
  <si>
    <t>Σ godzin</t>
  </si>
  <si>
    <t>wykłady</t>
  </si>
  <si>
    <t>Σ ćw. + sem.</t>
  </si>
  <si>
    <t>Seminarium</t>
  </si>
  <si>
    <t>ćwiczenia</t>
  </si>
  <si>
    <t>Liczba godzin w semestrze</t>
  </si>
  <si>
    <t>forma zal.</t>
  </si>
  <si>
    <t>ECTS w semestrze</t>
  </si>
  <si>
    <t>Σ ECTS</t>
  </si>
  <si>
    <t>aud.</t>
  </si>
  <si>
    <t>lab.</t>
  </si>
  <si>
    <t>ter.</t>
  </si>
  <si>
    <t>proj.</t>
  </si>
  <si>
    <t>inne</t>
  </si>
  <si>
    <t>w.</t>
  </si>
  <si>
    <t>ćw.</t>
  </si>
  <si>
    <t>A. Przedmioty kształcenia ogólnego</t>
  </si>
  <si>
    <t>Technologia informacyjna</t>
  </si>
  <si>
    <t>Z</t>
  </si>
  <si>
    <t>Wychowanie fizyczne</t>
  </si>
  <si>
    <t>Język obcy</t>
  </si>
  <si>
    <t>E</t>
  </si>
  <si>
    <t>Ochrona własności intelektualnej</t>
  </si>
  <si>
    <t>Kultura, sztuka i tradycja regionu</t>
  </si>
  <si>
    <t>Przedmiot humanistyczny i społeczny do wyboru (2 x 30)</t>
  </si>
  <si>
    <t>B. Przedmioty podstawowe</t>
  </si>
  <si>
    <t>Agrometeorologia</t>
  </si>
  <si>
    <t>Chemia ogólna z elementami chemii fizycznej i biofizyki</t>
  </si>
  <si>
    <t>Biologia komórki</t>
  </si>
  <si>
    <t>Mikrobiologia</t>
  </si>
  <si>
    <t>Botanika i systematyka roślin leczniczych</t>
  </si>
  <si>
    <t>Chemia organiczna z biochemią</t>
  </si>
  <si>
    <t>Genetyka i genomika roślin</t>
  </si>
  <si>
    <t>Gleboznawstwo</t>
  </si>
  <si>
    <t>Fizjologia roślin</t>
  </si>
  <si>
    <t>Ekologia i ochrona środowiska</t>
  </si>
  <si>
    <t>C. Przedmioty kierunkowe</t>
  </si>
  <si>
    <t>Zasoby i pozyskiwanie roślin leczniczych i prozdrowotnych</t>
  </si>
  <si>
    <t xml:space="preserve">Surowce lecznicze i prozdrowotne </t>
  </si>
  <si>
    <t>Naturalne zasoby roślin leczniczych</t>
  </si>
  <si>
    <t xml:space="preserve">Technologie uprawy roślin leczniczych i prozdrowotnych </t>
  </si>
  <si>
    <t>Choroby, szkodniki i ochrona roślin leczniczych</t>
  </si>
  <si>
    <t>Podstawy uprawy roli i żywienia roślin leczniczych</t>
  </si>
  <si>
    <t>Towaroznawstwo zielarskie</t>
  </si>
  <si>
    <t>Utrwalanie, uszlachetnianie i logistyka surowców leczniczych</t>
  </si>
  <si>
    <t xml:space="preserve">Ocena jakości surowców i preparatów roślinnych </t>
  </si>
  <si>
    <t>Ekonomika i organizacja przedsiębiorstwa</t>
  </si>
  <si>
    <t>Marketing produktów ziołowych</t>
  </si>
  <si>
    <t>Biologiczne podstawy zdrowia i racjonalnego żywienia</t>
  </si>
  <si>
    <t>Podstawy racjonalnego żywienia</t>
  </si>
  <si>
    <t>Rośliny lecznicze i prozdrowotne w dietetyce</t>
  </si>
  <si>
    <t>Żywność funkcjonalna i suplementy diety</t>
  </si>
  <si>
    <t>Ogrodnictwo terapeutyczne</t>
  </si>
  <si>
    <t>Doskonalenie i biotechnologia roślin leczniczych</t>
  </si>
  <si>
    <t>Roślinne kultury in vitro</t>
  </si>
  <si>
    <t>Konwencjonalna i molekularna hodowla roślin</t>
  </si>
  <si>
    <t xml:space="preserve">Inżynieria genetyczna roślin </t>
  </si>
  <si>
    <t>Nasiennictwo roślin leczniczych i prozdrowotnych</t>
  </si>
  <si>
    <t>Razem (A + B + C)</t>
  </si>
  <si>
    <t>D. Przedmioty do wyboru (17 x 30 godz.)</t>
  </si>
  <si>
    <t>E. Proseminarium</t>
  </si>
  <si>
    <t>F. Seminarium dyplomowe</t>
  </si>
  <si>
    <t>G. Praca inżynierska</t>
  </si>
  <si>
    <t>H. Praktyka zawodowa (8 tygodni)</t>
  </si>
  <si>
    <t>I. Szkolenie BHP</t>
  </si>
  <si>
    <t>J. Egzamin dyplomowy inżynierski</t>
  </si>
  <si>
    <t xml:space="preserve">Razem </t>
  </si>
  <si>
    <t>Plan studiów niestacjonarnych pierwszego stopnia obowiązujący od roku akademickiego 2021/2022</t>
  </si>
  <si>
    <t>Uchwała nr 145/2021</t>
  </si>
  <si>
    <t>Przedmiot humanistyczny i społeczny do wyboru (2 x 18)</t>
  </si>
  <si>
    <t>Surowce lecznicze i prozdrowotne</t>
  </si>
  <si>
    <t>Technologie uprawy roślin leczniczych i prozdrowotnych</t>
  </si>
  <si>
    <t>Inżynieria genetyczna roślin</t>
  </si>
  <si>
    <t>D. Przedmioty do wyboru (17 x 18 godz.)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</si>
</sst>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 CE"/>
      <charset val="238"/>
    </font>
    <font>
      <b/>
      <sz val="24"/>
      <color rgb="FF000000"/>
      <name val="Calibri"/>
      <family val="2"/>
      <charset val="238"/>
      <scheme val="minor"/>
    </font>
    <font>
      <sz val="12"/>
      <color rgb="FF000000"/>
      <name val="Times New Roman CE"/>
      <charset val="238"/>
    </font>
    <font>
      <sz val="14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  <font>
      <sz val="16"/>
      <color rgb="FF000000"/>
      <name val="Times New Roman CE"/>
      <charset val="238"/>
    </font>
    <font>
      <b/>
      <sz val="14"/>
      <color rgb="FF00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sz val="13"/>
      <color rgb="FF000000"/>
      <name val="Times New Roman CE"/>
      <charset val="238"/>
    </font>
    <font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4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textRotation="90"/>
    </xf>
    <xf numFmtId="0" fontId="8" fillId="0" borderId="38" xfId="0" applyFont="1" applyBorder="1" applyAlignment="1">
      <alignment horizontal="center" vertical="center" textRotation="90"/>
    </xf>
    <xf numFmtId="0" fontId="8" fillId="0" borderId="7" xfId="0" applyFont="1" applyBorder="1" applyAlignment="1">
      <alignment horizontal="center" vertical="center" textRotation="90"/>
    </xf>
    <xf numFmtId="0" fontId="8" fillId="0" borderId="6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textRotation="90"/>
    </xf>
    <xf numFmtId="0" fontId="8" fillId="0" borderId="2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textRotation="90"/>
    </xf>
    <xf numFmtId="0" fontId="8" fillId="0" borderId="26" xfId="0" applyFont="1" applyBorder="1" applyAlignment="1">
      <alignment horizontal="center" vertical="center" textRotation="90"/>
    </xf>
    <xf numFmtId="0" fontId="8" fillId="0" borderId="25" xfId="0" applyFont="1" applyBorder="1" applyAlignment="1">
      <alignment horizontal="center" vertical="center" textRotation="90"/>
    </xf>
    <xf numFmtId="0" fontId="8" fillId="0" borderId="5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textRotation="90"/>
    </xf>
    <xf numFmtId="0" fontId="8" fillId="0" borderId="3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textRotation="90"/>
    </xf>
    <xf numFmtId="0" fontId="8" fillId="0" borderId="44" xfId="0" applyFont="1" applyBorder="1" applyAlignment="1">
      <alignment horizontal="center" vertical="center" textRotation="90"/>
    </xf>
    <xf numFmtId="0" fontId="8" fillId="0" borderId="40" xfId="0" applyFont="1" applyBorder="1" applyAlignment="1">
      <alignment horizontal="center" vertical="center" textRotation="90"/>
    </xf>
    <xf numFmtId="0" fontId="8" fillId="0" borderId="3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textRotation="90"/>
    </xf>
    <xf numFmtId="0" fontId="8" fillId="0" borderId="2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3" borderId="48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6" borderId="20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9" fillId="0" borderId="5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4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0" fontId="9" fillId="6" borderId="12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/>
    </xf>
    <xf numFmtId="0" fontId="9" fillId="6" borderId="22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6" borderId="6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8" fillId="8" borderId="52" xfId="0" applyFont="1" applyFill="1" applyBorder="1" applyAlignment="1">
      <alignment horizontal="left" vertical="center" wrapText="1"/>
    </xf>
    <xf numFmtId="0" fontId="8" fillId="8" borderId="53" xfId="0" applyFont="1" applyFill="1" applyBorder="1" applyAlignment="1">
      <alignment horizontal="left" vertical="center" wrapText="1"/>
    </xf>
    <xf numFmtId="0" fontId="9" fillId="8" borderId="13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0" borderId="12" xfId="0" quotePrefix="1" applyFont="1" applyBorder="1" applyAlignment="1">
      <alignment horizontal="center" vertical="center"/>
    </xf>
    <xf numFmtId="0" fontId="9" fillId="0" borderId="10" xfId="0" quotePrefix="1" applyFont="1" applyBorder="1" applyAlignment="1">
      <alignment horizontal="center" vertical="center"/>
    </xf>
    <xf numFmtId="0" fontId="9" fillId="6" borderId="13" xfId="0" quotePrefix="1" applyFont="1" applyFill="1" applyBorder="1" applyAlignment="1">
      <alignment horizontal="center" vertical="center"/>
    </xf>
    <xf numFmtId="0" fontId="9" fillId="6" borderId="11" xfId="0" quotePrefix="1" applyFont="1" applyFill="1" applyBorder="1" applyAlignment="1">
      <alignment horizontal="center" vertical="center"/>
    </xf>
    <xf numFmtId="0" fontId="10" fillId="0" borderId="0" xfId="0" applyFont="1"/>
    <xf numFmtId="0" fontId="9" fillId="0" borderId="23" xfId="0" quotePrefix="1" applyFont="1" applyBorder="1" applyAlignment="1">
      <alignment horizontal="center" vertical="center"/>
    </xf>
    <xf numFmtId="0" fontId="9" fillId="0" borderId="19" xfId="0" quotePrefix="1" applyFont="1" applyBorder="1" applyAlignment="1">
      <alignment horizontal="center" vertical="center"/>
    </xf>
    <xf numFmtId="0" fontId="9" fillId="0" borderId="21" xfId="0" quotePrefix="1" applyFont="1" applyBorder="1" applyAlignment="1">
      <alignment horizontal="center" vertical="center"/>
    </xf>
    <xf numFmtId="0" fontId="9" fillId="0" borderId="22" xfId="0" quotePrefix="1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8" fillId="8" borderId="51" xfId="0" applyFont="1" applyFill="1" applyBorder="1" applyAlignment="1">
      <alignment horizontal="left" vertical="center" wrapText="1"/>
    </xf>
    <xf numFmtId="0" fontId="8" fillId="8" borderId="10" xfId="0" applyFont="1" applyFill="1" applyBorder="1" applyAlignment="1">
      <alignment horizontal="left" vertical="center" wrapText="1"/>
    </xf>
    <xf numFmtId="0" fontId="9" fillId="8" borderId="21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vertical="center"/>
    </xf>
    <xf numFmtId="0" fontId="9" fillId="8" borderId="18" xfId="0" applyFont="1" applyFill="1" applyBorder="1" applyAlignment="1">
      <alignment horizontal="center" vertical="center"/>
    </xf>
    <xf numFmtId="0" fontId="9" fillId="8" borderId="46" xfId="0" applyFont="1" applyFill="1" applyBorder="1" applyAlignment="1">
      <alignment horizontal="center" vertical="center"/>
    </xf>
    <xf numFmtId="0" fontId="9" fillId="0" borderId="23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8" fillId="8" borderId="51" xfId="0" applyFont="1" applyFill="1" applyBorder="1" applyAlignment="1">
      <alignment horizontal="left" vertical="center"/>
    </xf>
    <xf numFmtId="0" fontId="8" fillId="8" borderId="10" xfId="0" applyFont="1" applyFill="1" applyBorder="1" applyAlignment="1">
      <alignment horizontal="left" vertical="center"/>
    </xf>
    <xf numFmtId="0" fontId="9" fillId="8" borderId="12" xfId="0" applyFont="1" applyFill="1" applyBorder="1" applyAlignment="1">
      <alignment vertical="center"/>
    </xf>
    <xf numFmtId="0" fontId="9" fillId="8" borderId="47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left" vertical="center" wrapText="1"/>
    </xf>
    <xf numFmtId="0" fontId="9" fillId="0" borderId="13" xfId="0" quotePrefix="1" applyFont="1" applyBorder="1" applyAlignment="1">
      <alignment horizontal="center" vertical="center"/>
    </xf>
    <xf numFmtId="0" fontId="9" fillId="0" borderId="11" xfId="0" quotePrefix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8" fillId="7" borderId="50" xfId="0" applyFont="1" applyFill="1" applyBorder="1" applyAlignment="1">
      <alignment horizontal="left" vertical="center" wrapText="1"/>
    </xf>
    <xf numFmtId="0" fontId="8" fillId="7" borderId="19" xfId="0" applyFont="1" applyFill="1" applyBorder="1" applyAlignment="1">
      <alignment horizontal="left" vertical="center" wrapText="1"/>
    </xf>
    <xf numFmtId="0" fontId="9" fillId="7" borderId="13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7" borderId="12" xfId="0" quotePrefix="1" applyFont="1" applyFill="1" applyBorder="1" applyAlignment="1">
      <alignment horizontal="center" vertical="center"/>
    </xf>
    <xf numFmtId="0" fontId="9" fillId="7" borderId="10" xfId="0" quotePrefix="1" applyFont="1" applyFill="1" applyBorder="1" applyAlignment="1">
      <alignment horizontal="center" vertical="center"/>
    </xf>
    <xf numFmtId="0" fontId="9" fillId="7" borderId="13" xfId="0" quotePrefix="1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 wrapText="1"/>
    </xf>
    <xf numFmtId="0" fontId="8" fillId="4" borderId="35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4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0" fontId="8" fillId="2" borderId="48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1" fillId="0" borderId="0" xfId="0" applyFont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/>
    <xf numFmtId="0" fontId="8" fillId="2" borderId="32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5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8" fillId="2" borderId="62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61" xfId="0" applyFont="1" applyBorder="1" applyAlignment="1">
      <alignment vertical="center"/>
    </xf>
    <xf numFmtId="0" fontId="9" fillId="0" borderId="14" xfId="0" applyFont="1" applyBorder="1" applyAlignment="1">
      <alignment horizontal="left" vertical="center"/>
    </xf>
    <xf numFmtId="0" fontId="9" fillId="0" borderId="44" xfId="0" applyFont="1" applyBorder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8" fillId="3" borderId="32" xfId="0" applyFont="1" applyFill="1" applyBorder="1" applyAlignment="1">
      <alignment horizontal="left" vertical="center"/>
    </xf>
    <xf numFmtId="0" fontId="8" fillId="3" borderId="49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11" fillId="0" borderId="61" xfId="0" applyFont="1" applyBorder="1"/>
    <xf numFmtId="0" fontId="9" fillId="8" borderId="17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9" fillId="8" borderId="56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57" xfId="0" applyFont="1" applyFill="1" applyBorder="1" applyAlignment="1">
      <alignment horizontal="center" vertical="center"/>
    </xf>
    <xf numFmtId="0" fontId="9" fillId="8" borderId="58" xfId="0" applyFont="1" applyFill="1" applyBorder="1" applyAlignment="1">
      <alignment horizontal="center" vertical="center"/>
    </xf>
    <xf numFmtId="0" fontId="9" fillId="8" borderId="37" xfId="0" applyFont="1" applyFill="1" applyBorder="1" applyAlignment="1">
      <alignment horizontal="center" vertical="center"/>
    </xf>
    <xf numFmtId="0" fontId="9" fillId="0" borderId="9" xfId="0" quotePrefix="1" applyFont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12" fillId="0" borderId="0" xfId="0" applyFont="1"/>
    <xf numFmtId="0" fontId="9" fillId="0" borderId="65" xfId="0" applyFont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9" xfId="0" applyFont="1" applyBorder="1" applyAlignment="1">
      <alignment vertical="center"/>
    </xf>
    <xf numFmtId="0" fontId="9" fillId="0" borderId="67" xfId="0" applyFont="1" applyBorder="1" applyAlignment="1">
      <alignment horizontal="center" vertical="center"/>
    </xf>
    <xf numFmtId="0" fontId="8" fillId="2" borderId="68" xfId="0" applyFont="1" applyFill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0" fontId="9" fillId="8" borderId="7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8080"/>
      <color rgb="FF0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8"/>
  <sheetViews>
    <sheetView tabSelected="1" topLeftCell="F1" zoomScale="80" zoomScaleNormal="80" workbookViewId="0">
      <selection activeCell="AH2" sqref="AH2:AH4"/>
    </sheetView>
  </sheetViews>
  <sheetFormatPr defaultColWidth="8.85546875" defaultRowHeight="15.75"/>
  <cols>
    <col min="1" max="1" width="4.7109375" style="2" customWidth="1"/>
    <col min="2" max="2" width="68.7109375" style="2" customWidth="1"/>
    <col min="3" max="5" width="6.28515625" style="200" customWidth="1"/>
    <col min="6" max="33" width="6.28515625" style="2" customWidth="1"/>
    <col min="34" max="34" width="6.28515625" style="200" customWidth="1"/>
    <col min="35" max="16384" width="8.85546875" style="2"/>
  </cols>
  <sheetData>
    <row r="1" spans="1:34" ht="31.5" customHeight="1">
      <c r="A1" s="1" t="s">
        <v>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1"/>
      <c r="AF1" s="1"/>
      <c r="AG1" s="1"/>
      <c r="AH1" s="1"/>
    </row>
    <row r="2" spans="1:34" ht="20.100000000000001" customHeight="1">
      <c r="A2" s="1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44" t="s">
        <v>1</v>
      </c>
    </row>
    <row r="3" spans="1:34" s="6" customFormat="1" ht="23.1" customHeight="1">
      <c r="A3" s="4" t="s">
        <v>2</v>
      </c>
      <c r="B3" s="210"/>
      <c r="C3" s="211"/>
      <c r="D3" s="211"/>
      <c r="E3" s="211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44" t="s">
        <v>3</v>
      </c>
    </row>
    <row r="4" spans="1:34" s="6" customFormat="1" ht="23.1" customHeight="1">
      <c r="A4" s="4" t="s">
        <v>4</v>
      </c>
      <c r="B4" s="210"/>
      <c r="C4" s="211"/>
      <c r="D4" s="211"/>
      <c r="E4" s="211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44" t="s">
        <v>5</v>
      </c>
    </row>
    <row r="5" spans="1:34" ht="23.1" customHeight="1">
      <c r="A5" s="7" t="s">
        <v>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26.1" customHeight="1">
      <c r="A6" s="8" t="s">
        <v>7</v>
      </c>
      <c r="B6" s="8" t="s">
        <v>8</v>
      </c>
      <c r="C6" s="9" t="s">
        <v>9</v>
      </c>
      <c r="D6" s="10" t="s">
        <v>10</v>
      </c>
      <c r="E6" s="11" t="s">
        <v>11</v>
      </c>
      <c r="F6" s="11" t="s">
        <v>12</v>
      </c>
      <c r="G6" s="12" t="s">
        <v>13</v>
      </c>
      <c r="H6" s="13"/>
      <c r="I6" s="13"/>
      <c r="J6" s="13"/>
      <c r="K6" s="14"/>
      <c r="L6" s="15" t="s">
        <v>14</v>
      </c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7"/>
      <c r="Z6" s="18" t="s">
        <v>15</v>
      </c>
      <c r="AA6" s="12" t="s">
        <v>16</v>
      </c>
      <c r="AB6" s="13"/>
      <c r="AC6" s="13"/>
      <c r="AD6" s="13"/>
      <c r="AE6" s="13"/>
      <c r="AF6" s="13"/>
      <c r="AG6" s="14"/>
      <c r="AH6" s="18" t="s">
        <v>17</v>
      </c>
    </row>
    <row r="7" spans="1:34" ht="26.1" customHeight="1">
      <c r="A7" s="19"/>
      <c r="B7" s="19"/>
      <c r="C7" s="20"/>
      <c r="D7" s="21"/>
      <c r="E7" s="22"/>
      <c r="F7" s="22"/>
      <c r="G7" s="23"/>
      <c r="H7" s="24"/>
      <c r="I7" s="24"/>
      <c r="J7" s="24"/>
      <c r="K7" s="25"/>
      <c r="L7" s="15">
        <v>1</v>
      </c>
      <c r="M7" s="26"/>
      <c r="N7" s="27">
        <v>2</v>
      </c>
      <c r="O7" s="26"/>
      <c r="P7" s="27">
        <v>3</v>
      </c>
      <c r="Q7" s="26"/>
      <c r="R7" s="27">
        <v>4</v>
      </c>
      <c r="S7" s="26"/>
      <c r="T7" s="27">
        <v>5</v>
      </c>
      <c r="U7" s="26"/>
      <c r="V7" s="27">
        <v>6</v>
      </c>
      <c r="W7" s="26"/>
      <c r="X7" s="24">
        <v>7</v>
      </c>
      <c r="Y7" s="25"/>
      <c r="Z7" s="28"/>
      <c r="AA7" s="23"/>
      <c r="AB7" s="24"/>
      <c r="AC7" s="24"/>
      <c r="AD7" s="24"/>
      <c r="AE7" s="24"/>
      <c r="AF7" s="24"/>
      <c r="AG7" s="25"/>
      <c r="AH7" s="28"/>
    </row>
    <row r="8" spans="1:34" ht="26.1" customHeight="1">
      <c r="A8" s="29"/>
      <c r="B8" s="29"/>
      <c r="C8" s="30"/>
      <c r="D8" s="31"/>
      <c r="E8" s="32"/>
      <c r="F8" s="32"/>
      <c r="G8" s="33" t="s">
        <v>18</v>
      </c>
      <c r="H8" s="34" t="s">
        <v>19</v>
      </c>
      <c r="I8" s="34" t="s">
        <v>20</v>
      </c>
      <c r="J8" s="34" t="s">
        <v>21</v>
      </c>
      <c r="K8" s="35" t="s">
        <v>22</v>
      </c>
      <c r="L8" s="33" t="s">
        <v>23</v>
      </c>
      <c r="M8" s="34" t="s">
        <v>24</v>
      </c>
      <c r="N8" s="34" t="s">
        <v>23</v>
      </c>
      <c r="O8" s="34" t="s">
        <v>24</v>
      </c>
      <c r="P8" s="34" t="s">
        <v>23</v>
      </c>
      <c r="Q8" s="36" t="s">
        <v>24</v>
      </c>
      <c r="R8" s="36" t="s">
        <v>23</v>
      </c>
      <c r="S8" s="36" t="s">
        <v>24</v>
      </c>
      <c r="T8" s="36" t="s">
        <v>23</v>
      </c>
      <c r="U8" s="36" t="s">
        <v>24</v>
      </c>
      <c r="V8" s="36" t="s">
        <v>23</v>
      </c>
      <c r="W8" s="36" t="s">
        <v>24</v>
      </c>
      <c r="X8" s="36" t="s">
        <v>23</v>
      </c>
      <c r="Y8" s="37" t="s">
        <v>24</v>
      </c>
      <c r="Z8" s="38"/>
      <c r="AA8" s="33">
        <v>1</v>
      </c>
      <c r="AB8" s="34">
        <v>2</v>
      </c>
      <c r="AC8" s="34">
        <v>3</v>
      </c>
      <c r="AD8" s="34">
        <v>4</v>
      </c>
      <c r="AE8" s="34">
        <v>5</v>
      </c>
      <c r="AF8" s="34">
        <v>6</v>
      </c>
      <c r="AG8" s="37">
        <v>7</v>
      </c>
      <c r="AH8" s="38"/>
    </row>
    <row r="9" spans="1:34" ht="24.95" customHeight="1">
      <c r="A9" s="39">
        <v>1</v>
      </c>
      <c r="B9" s="40">
        <v>2</v>
      </c>
      <c r="C9" s="41">
        <v>3</v>
      </c>
      <c r="D9" s="42">
        <v>4</v>
      </c>
      <c r="E9" s="43">
        <v>5</v>
      </c>
      <c r="F9" s="44">
        <v>6</v>
      </c>
      <c r="G9" s="33">
        <v>7</v>
      </c>
      <c r="H9" s="34">
        <v>8</v>
      </c>
      <c r="I9" s="34">
        <v>9</v>
      </c>
      <c r="J9" s="34">
        <v>10</v>
      </c>
      <c r="K9" s="45">
        <v>11</v>
      </c>
      <c r="L9" s="33">
        <v>12</v>
      </c>
      <c r="M9" s="34">
        <v>13</v>
      </c>
      <c r="N9" s="34">
        <v>14</v>
      </c>
      <c r="O9" s="34">
        <v>15</v>
      </c>
      <c r="P9" s="34">
        <v>16</v>
      </c>
      <c r="Q9" s="34">
        <v>17</v>
      </c>
      <c r="R9" s="34">
        <v>18</v>
      </c>
      <c r="S9" s="34">
        <v>19</v>
      </c>
      <c r="T9" s="34">
        <v>20</v>
      </c>
      <c r="U9" s="34">
        <v>21</v>
      </c>
      <c r="V9" s="34">
        <v>22</v>
      </c>
      <c r="W9" s="34">
        <v>23</v>
      </c>
      <c r="X9" s="34">
        <v>24</v>
      </c>
      <c r="Y9" s="46">
        <v>25</v>
      </c>
      <c r="Z9" s="44">
        <v>26</v>
      </c>
      <c r="AA9" s="33">
        <v>27</v>
      </c>
      <c r="AB9" s="34">
        <v>28</v>
      </c>
      <c r="AC9" s="34">
        <v>29</v>
      </c>
      <c r="AD9" s="34">
        <v>30</v>
      </c>
      <c r="AE9" s="34">
        <v>31</v>
      </c>
      <c r="AF9" s="34">
        <v>32</v>
      </c>
      <c r="AG9" s="46">
        <v>33</v>
      </c>
      <c r="AH9" s="47">
        <v>34</v>
      </c>
    </row>
    <row r="10" spans="1:34" ht="24.95" customHeight="1">
      <c r="A10" s="48" t="s">
        <v>25</v>
      </c>
      <c r="B10" s="49"/>
      <c r="C10" s="50">
        <f>SUM(C11:C16)</f>
        <v>306</v>
      </c>
      <c r="D10" s="50">
        <f>SUM(D11:D16)</f>
        <v>96</v>
      </c>
      <c r="E10" s="51">
        <f>SUM(E11:E16)</f>
        <v>210</v>
      </c>
      <c r="F10" s="52">
        <f>SUM(F11:F16)</f>
        <v>0</v>
      </c>
      <c r="G10" s="53">
        <f t="shared" ref="G10:K10" si="0">SUM(G11:G16)</f>
        <v>0</v>
      </c>
      <c r="H10" s="54">
        <f t="shared" si="0"/>
        <v>30</v>
      </c>
      <c r="I10" s="54">
        <f t="shared" si="0"/>
        <v>0</v>
      </c>
      <c r="J10" s="54">
        <f t="shared" si="0"/>
        <v>0</v>
      </c>
      <c r="K10" s="55">
        <f t="shared" si="0"/>
        <v>180</v>
      </c>
      <c r="L10" s="50">
        <f t="shared" ref="L10:Y10" si="1">SUM(L11:L16)</f>
        <v>78</v>
      </c>
      <c r="M10" s="50">
        <f t="shared" si="1"/>
        <v>60</v>
      </c>
      <c r="N10" s="50">
        <f t="shared" si="1"/>
        <v>0</v>
      </c>
      <c r="O10" s="50">
        <f t="shared" si="1"/>
        <v>60</v>
      </c>
      <c r="P10" s="50">
        <f t="shared" si="1"/>
        <v>0</v>
      </c>
      <c r="Q10" s="50">
        <f t="shared" si="1"/>
        <v>30</v>
      </c>
      <c r="R10" s="50">
        <f t="shared" si="1"/>
        <v>0</v>
      </c>
      <c r="S10" s="50">
        <f t="shared" si="1"/>
        <v>30</v>
      </c>
      <c r="T10" s="50">
        <f t="shared" si="1"/>
        <v>0</v>
      </c>
      <c r="U10" s="50">
        <f t="shared" si="1"/>
        <v>30</v>
      </c>
      <c r="V10" s="50">
        <f t="shared" si="1"/>
        <v>0</v>
      </c>
      <c r="W10" s="50">
        <f t="shared" si="1"/>
        <v>0</v>
      </c>
      <c r="X10" s="50">
        <f t="shared" si="1"/>
        <v>18</v>
      </c>
      <c r="Y10" s="51">
        <f t="shared" si="1"/>
        <v>0</v>
      </c>
      <c r="Z10" s="52"/>
      <c r="AA10" s="50">
        <f t="shared" ref="AA10:AH10" si="2">SUM(AA11:AA16)</f>
        <v>9</v>
      </c>
      <c r="AB10" s="50">
        <f t="shared" si="2"/>
        <v>2</v>
      </c>
      <c r="AC10" s="50">
        <f t="shared" si="2"/>
        <v>2</v>
      </c>
      <c r="AD10" s="50">
        <f t="shared" si="2"/>
        <v>2</v>
      </c>
      <c r="AE10" s="50">
        <f t="shared" si="2"/>
        <v>2</v>
      </c>
      <c r="AF10" s="50">
        <f t="shared" si="2"/>
        <v>0</v>
      </c>
      <c r="AG10" s="51">
        <f t="shared" si="2"/>
        <v>1</v>
      </c>
      <c r="AH10" s="55">
        <f t="shared" si="2"/>
        <v>18</v>
      </c>
    </row>
    <row r="11" spans="1:34" ht="24.95" customHeight="1">
      <c r="A11" s="56">
        <v>1</v>
      </c>
      <c r="B11" s="57" t="s">
        <v>26</v>
      </c>
      <c r="C11" s="58">
        <v>30</v>
      </c>
      <c r="D11" s="59">
        <v>0</v>
      </c>
      <c r="E11" s="60">
        <v>30</v>
      </c>
      <c r="F11" s="61"/>
      <c r="G11" s="62"/>
      <c r="H11" s="63">
        <v>30</v>
      </c>
      <c r="I11" s="63"/>
      <c r="J11" s="63"/>
      <c r="K11" s="64"/>
      <c r="L11" s="62"/>
      <c r="M11" s="63">
        <v>30</v>
      </c>
      <c r="N11" s="63"/>
      <c r="O11" s="63"/>
      <c r="P11" s="63"/>
      <c r="Q11" s="65"/>
      <c r="R11" s="65"/>
      <c r="S11" s="65"/>
      <c r="T11" s="65"/>
      <c r="U11" s="65"/>
      <c r="V11" s="65"/>
      <c r="W11" s="65"/>
      <c r="X11" s="65"/>
      <c r="Y11" s="64"/>
      <c r="Z11" s="61" t="s">
        <v>27</v>
      </c>
      <c r="AA11" s="62">
        <v>2</v>
      </c>
      <c r="AB11" s="63"/>
      <c r="AC11" s="63"/>
      <c r="AD11" s="63"/>
      <c r="AE11" s="63"/>
      <c r="AF11" s="63"/>
      <c r="AG11" s="66"/>
      <c r="AH11" s="61">
        <f>SUM(AA11:AG11)</f>
        <v>2</v>
      </c>
    </row>
    <row r="12" spans="1:34" ht="24.95" customHeight="1">
      <c r="A12" s="56">
        <v>2</v>
      </c>
      <c r="B12" s="67" t="s">
        <v>28</v>
      </c>
      <c r="C12" s="68">
        <v>60</v>
      </c>
      <c r="D12" s="69">
        <v>0</v>
      </c>
      <c r="E12" s="70">
        <v>60</v>
      </c>
      <c r="F12" s="61"/>
      <c r="G12" s="62"/>
      <c r="H12" s="63"/>
      <c r="I12" s="63"/>
      <c r="J12" s="63"/>
      <c r="K12" s="64">
        <v>60</v>
      </c>
      <c r="L12" s="62"/>
      <c r="M12" s="63">
        <v>30</v>
      </c>
      <c r="N12" s="63"/>
      <c r="O12" s="63">
        <v>30</v>
      </c>
      <c r="P12" s="63"/>
      <c r="Q12" s="65"/>
      <c r="R12" s="65"/>
      <c r="S12" s="65"/>
      <c r="T12" s="65"/>
      <c r="U12" s="65"/>
      <c r="V12" s="65"/>
      <c r="W12" s="65"/>
      <c r="X12" s="65"/>
      <c r="Y12" s="64"/>
      <c r="Z12" s="61" t="s">
        <v>27</v>
      </c>
      <c r="AA12" s="62"/>
      <c r="AB12" s="63"/>
      <c r="AC12" s="63"/>
      <c r="AD12" s="63"/>
      <c r="AE12" s="63"/>
      <c r="AF12" s="63"/>
      <c r="AG12" s="66"/>
      <c r="AH12" s="61">
        <f t="shared" ref="AH12:AH17" si="3">SUM(AA12:AG12)</f>
        <v>0</v>
      </c>
    </row>
    <row r="13" spans="1:34" ht="24.95" customHeight="1">
      <c r="A13" s="56">
        <v>3</v>
      </c>
      <c r="B13" s="67" t="s">
        <v>29</v>
      </c>
      <c r="C13" s="58">
        <v>120</v>
      </c>
      <c r="D13" s="59">
        <v>0</v>
      </c>
      <c r="E13" s="71">
        <v>120</v>
      </c>
      <c r="F13" s="61"/>
      <c r="G13" s="62"/>
      <c r="H13" s="63"/>
      <c r="I13" s="63"/>
      <c r="J13" s="63"/>
      <c r="K13" s="64">
        <v>120</v>
      </c>
      <c r="L13" s="62"/>
      <c r="M13" s="63"/>
      <c r="N13" s="63"/>
      <c r="O13" s="63">
        <v>30</v>
      </c>
      <c r="P13" s="63"/>
      <c r="Q13" s="65">
        <v>30</v>
      </c>
      <c r="R13" s="65"/>
      <c r="S13" s="65">
        <v>30</v>
      </c>
      <c r="T13" s="65"/>
      <c r="U13" s="65">
        <v>30</v>
      </c>
      <c r="V13" s="65"/>
      <c r="W13" s="65"/>
      <c r="X13" s="65"/>
      <c r="Y13" s="64"/>
      <c r="Z13" s="61" t="s">
        <v>30</v>
      </c>
      <c r="AA13" s="62"/>
      <c r="AB13" s="63">
        <v>2</v>
      </c>
      <c r="AC13" s="63">
        <v>2</v>
      </c>
      <c r="AD13" s="63">
        <v>2</v>
      </c>
      <c r="AE13" s="63">
        <v>2</v>
      </c>
      <c r="AF13" s="63"/>
      <c r="AG13" s="66"/>
      <c r="AH13" s="61">
        <f t="shared" si="3"/>
        <v>8</v>
      </c>
    </row>
    <row r="14" spans="1:34" ht="24.95" customHeight="1">
      <c r="A14" s="72">
        <v>4</v>
      </c>
      <c r="B14" s="67" t="s">
        <v>31</v>
      </c>
      <c r="C14" s="73">
        <v>18</v>
      </c>
      <c r="D14" s="59">
        <v>18</v>
      </c>
      <c r="E14" s="74">
        <v>0</v>
      </c>
      <c r="F14" s="61"/>
      <c r="G14" s="62"/>
      <c r="H14" s="63"/>
      <c r="I14" s="63"/>
      <c r="J14" s="63"/>
      <c r="K14" s="64"/>
      <c r="L14" s="62"/>
      <c r="M14" s="63"/>
      <c r="N14" s="63"/>
      <c r="O14" s="63"/>
      <c r="P14" s="63"/>
      <c r="Q14" s="65"/>
      <c r="R14" s="65"/>
      <c r="S14" s="65"/>
      <c r="T14" s="65"/>
      <c r="U14" s="65"/>
      <c r="V14" s="65"/>
      <c r="W14" s="65"/>
      <c r="X14" s="65">
        <v>18</v>
      </c>
      <c r="Y14" s="64"/>
      <c r="Z14" s="61" t="s">
        <v>27</v>
      </c>
      <c r="AA14" s="62"/>
      <c r="AB14" s="63"/>
      <c r="AC14" s="63"/>
      <c r="AD14" s="63"/>
      <c r="AE14" s="63"/>
      <c r="AF14" s="63"/>
      <c r="AG14" s="66">
        <v>1</v>
      </c>
      <c r="AH14" s="61">
        <f t="shared" si="3"/>
        <v>1</v>
      </c>
    </row>
    <row r="15" spans="1:34" ht="24.95" customHeight="1">
      <c r="A15" s="72">
        <v>5</v>
      </c>
      <c r="B15" s="75" t="s">
        <v>32</v>
      </c>
      <c r="C15" s="76">
        <v>18</v>
      </c>
      <c r="D15" s="77">
        <v>18</v>
      </c>
      <c r="E15" s="78"/>
      <c r="F15" s="61"/>
      <c r="G15" s="62"/>
      <c r="H15" s="63"/>
      <c r="I15" s="63"/>
      <c r="J15" s="63"/>
      <c r="K15" s="64"/>
      <c r="L15" s="62">
        <v>18</v>
      </c>
      <c r="M15" s="63"/>
      <c r="N15" s="63"/>
      <c r="O15" s="63"/>
      <c r="P15" s="63"/>
      <c r="Q15" s="65"/>
      <c r="R15" s="65"/>
      <c r="S15" s="65"/>
      <c r="T15" s="65"/>
      <c r="U15" s="65"/>
      <c r="V15" s="65"/>
      <c r="W15" s="65"/>
      <c r="X15" s="65"/>
      <c r="Y15" s="64"/>
      <c r="Z15" s="61" t="s">
        <v>27</v>
      </c>
      <c r="AA15" s="65">
        <v>1</v>
      </c>
      <c r="AB15" s="63"/>
      <c r="AC15" s="63"/>
      <c r="AD15" s="63"/>
      <c r="AE15" s="63"/>
      <c r="AF15" s="63"/>
      <c r="AG15" s="66"/>
      <c r="AH15" s="61">
        <f t="shared" si="3"/>
        <v>1</v>
      </c>
    </row>
    <row r="16" spans="1:34" ht="24.95" customHeight="1">
      <c r="A16" s="72">
        <v>6</v>
      </c>
      <c r="B16" s="79" t="s">
        <v>33</v>
      </c>
      <c r="C16" s="76">
        <v>60</v>
      </c>
      <c r="D16" s="77">
        <v>60</v>
      </c>
      <c r="E16" s="78">
        <v>0</v>
      </c>
      <c r="F16" s="61"/>
      <c r="G16" s="62"/>
      <c r="H16" s="63"/>
      <c r="I16" s="63"/>
      <c r="J16" s="80"/>
      <c r="K16" s="64"/>
      <c r="L16" s="62">
        <v>60</v>
      </c>
      <c r="M16" s="63"/>
      <c r="N16" s="63"/>
      <c r="O16" s="63"/>
      <c r="P16" s="63"/>
      <c r="Q16" s="65"/>
      <c r="R16" s="65"/>
      <c r="S16" s="65"/>
      <c r="T16" s="65"/>
      <c r="U16" s="65"/>
      <c r="V16" s="65"/>
      <c r="W16" s="65"/>
      <c r="X16" s="65"/>
      <c r="Y16" s="64"/>
      <c r="Z16" s="61" t="s">
        <v>27</v>
      </c>
      <c r="AA16" s="65">
        <v>6</v>
      </c>
      <c r="AB16" s="63"/>
      <c r="AC16" s="63"/>
      <c r="AD16" s="63"/>
      <c r="AE16" s="63"/>
      <c r="AF16" s="63"/>
      <c r="AG16" s="66"/>
      <c r="AH16" s="61">
        <f t="shared" si="3"/>
        <v>6</v>
      </c>
    </row>
    <row r="17" spans="1:34" ht="24.95" customHeight="1">
      <c r="A17" s="48" t="s">
        <v>34</v>
      </c>
      <c r="B17" s="49"/>
      <c r="C17" s="50">
        <f>SUM(C18:C27)</f>
        <v>515</v>
      </c>
      <c r="D17" s="50">
        <f t="shared" ref="D17:AF17" si="4">SUM(D18:D27)</f>
        <v>231</v>
      </c>
      <c r="E17" s="51">
        <f t="shared" si="4"/>
        <v>284</v>
      </c>
      <c r="F17" s="52">
        <f t="shared" si="4"/>
        <v>0</v>
      </c>
      <c r="G17" s="53">
        <f t="shared" si="4"/>
        <v>3</v>
      </c>
      <c r="H17" s="54">
        <f t="shared" si="4"/>
        <v>254</v>
      </c>
      <c r="I17" s="54">
        <f t="shared" si="4"/>
        <v>25</v>
      </c>
      <c r="J17" s="54">
        <f t="shared" si="4"/>
        <v>2</v>
      </c>
      <c r="K17" s="55">
        <f t="shared" si="4"/>
        <v>0</v>
      </c>
      <c r="L17" s="50">
        <f t="shared" si="4"/>
        <v>75</v>
      </c>
      <c r="M17" s="50">
        <f t="shared" si="4"/>
        <v>90</v>
      </c>
      <c r="N17" s="50">
        <f t="shared" si="4"/>
        <v>96</v>
      </c>
      <c r="O17" s="50">
        <f t="shared" si="4"/>
        <v>114</v>
      </c>
      <c r="P17" s="50">
        <f t="shared" si="4"/>
        <v>30</v>
      </c>
      <c r="Q17" s="50">
        <f t="shared" si="4"/>
        <v>45</v>
      </c>
      <c r="R17" s="50">
        <f t="shared" si="4"/>
        <v>15</v>
      </c>
      <c r="S17" s="50">
        <f t="shared" si="4"/>
        <v>20</v>
      </c>
      <c r="T17" s="50">
        <f t="shared" si="4"/>
        <v>0</v>
      </c>
      <c r="U17" s="50">
        <f t="shared" si="4"/>
        <v>0</v>
      </c>
      <c r="V17" s="50">
        <f t="shared" si="4"/>
        <v>15</v>
      </c>
      <c r="W17" s="50">
        <f t="shared" si="4"/>
        <v>15</v>
      </c>
      <c r="X17" s="50">
        <f t="shared" si="4"/>
        <v>0</v>
      </c>
      <c r="Y17" s="51">
        <f t="shared" si="4"/>
        <v>0</v>
      </c>
      <c r="Z17" s="55"/>
      <c r="AA17" s="50">
        <f t="shared" si="4"/>
        <v>21</v>
      </c>
      <c r="AB17" s="50">
        <f t="shared" si="4"/>
        <v>19</v>
      </c>
      <c r="AC17" s="50">
        <f t="shared" si="4"/>
        <v>7</v>
      </c>
      <c r="AD17" s="50">
        <f t="shared" si="4"/>
        <v>3</v>
      </c>
      <c r="AE17" s="50">
        <f t="shared" si="4"/>
        <v>0</v>
      </c>
      <c r="AF17" s="50">
        <f t="shared" si="4"/>
        <v>2</v>
      </c>
      <c r="AG17" s="50">
        <f>SUM(AG18:AG27)</f>
        <v>0</v>
      </c>
      <c r="AH17" s="81">
        <f t="shared" si="3"/>
        <v>52</v>
      </c>
    </row>
    <row r="18" spans="1:34" ht="24.95" customHeight="1">
      <c r="A18" s="61">
        <v>7</v>
      </c>
      <c r="B18" s="82" t="s">
        <v>35</v>
      </c>
      <c r="C18" s="62">
        <v>30</v>
      </c>
      <c r="D18" s="63">
        <v>15</v>
      </c>
      <c r="E18" s="83">
        <v>15</v>
      </c>
      <c r="F18" s="72"/>
      <c r="G18" s="65">
        <v>3</v>
      </c>
      <c r="H18" s="63">
        <v>10</v>
      </c>
      <c r="I18" s="63"/>
      <c r="J18" s="84">
        <v>2</v>
      </c>
      <c r="K18" s="84"/>
      <c r="L18" s="85"/>
      <c r="M18" s="69"/>
      <c r="N18" s="69">
        <v>15</v>
      </c>
      <c r="O18" s="69">
        <v>15</v>
      </c>
      <c r="P18" s="69"/>
      <c r="Q18" s="68"/>
      <c r="R18" s="68"/>
      <c r="S18" s="68"/>
      <c r="T18" s="68"/>
      <c r="U18" s="68"/>
      <c r="V18" s="68"/>
      <c r="W18" s="68"/>
      <c r="X18" s="68"/>
      <c r="Y18" s="70"/>
      <c r="Z18" s="86" t="s">
        <v>27</v>
      </c>
      <c r="AA18" s="85"/>
      <c r="AB18" s="69">
        <v>3</v>
      </c>
      <c r="AC18" s="69"/>
      <c r="AD18" s="69"/>
      <c r="AE18" s="69"/>
      <c r="AF18" s="69"/>
      <c r="AG18" s="87"/>
      <c r="AH18" s="88">
        <f>SUM(AA18:AG18)</f>
        <v>3</v>
      </c>
    </row>
    <row r="19" spans="1:34" ht="24.95" customHeight="1">
      <c r="A19" s="72">
        <v>8</v>
      </c>
      <c r="B19" s="89" t="s">
        <v>36</v>
      </c>
      <c r="C19" s="58">
        <v>60</v>
      </c>
      <c r="D19" s="59">
        <v>30</v>
      </c>
      <c r="E19" s="71">
        <v>30</v>
      </c>
      <c r="F19" s="64"/>
      <c r="G19" s="62"/>
      <c r="H19" s="63">
        <v>30</v>
      </c>
      <c r="I19" s="63"/>
      <c r="J19" s="90"/>
      <c r="K19" s="90"/>
      <c r="L19" s="62">
        <v>30</v>
      </c>
      <c r="M19" s="63">
        <v>30</v>
      </c>
      <c r="N19" s="63"/>
      <c r="O19" s="63"/>
      <c r="P19" s="63"/>
      <c r="Q19" s="65"/>
      <c r="R19" s="65"/>
      <c r="S19" s="65"/>
      <c r="T19" s="65"/>
      <c r="U19" s="65"/>
      <c r="V19" s="65"/>
      <c r="W19" s="65"/>
      <c r="X19" s="65"/>
      <c r="Y19" s="64"/>
      <c r="Z19" s="61" t="s">
        <v>30</v>
      </c>
      <c r="AA19" s="62">
        <v>7</v>
      </c>
      <c r="AB19" s="63"/>
      <c r="AC19" s="63"/>
      <c r="AD19" s="63"/>
      <c r="AE19" s="63"/>
      <c r="AF19" s="63"/>
      <c r="AG19" s="66"/>
      <c r="AH19" s="86">
        <f t="shared" ref="AH19:AH58" si="5">SUM(AA19:AG19)</f>
        <v>7</v>
      </c>
    </row>
    <row r="20" spans="1:34" ht="24.95" customHeight="1">
      <c r="A20" s="72">
        <v>9</v>
      </c>
      <c r="B20" s="91" t="s">
        <v>37</v>
      </c>
      <c r="C20" s="58">
        <v>30</v>
      </c>
      <c r="D20" s="59">
        <v>15</v>
      </c>
      <c r="E20" s="71">
        <v>15</v>
      </c>
      <c r="F20" s="64"/>
      <c r="G20" s="62"/>
      <c r="H20" s="63">
        <v>15</v>
      </c>
      <c r="I20" s="63"/>
      <c r="J20" s="90"/>
      <c r="K20" s="90"/>
      <c r="L20" s="62">
        <v>15</v>
      </c>
      <c r="M20" s="63">
        <v>15</v>
      </c>
      <c r="N20" s="63"/>
      <c r="O20" s="63"/>
      <c r="P20" s="63"/>
      <c r="Q20" s="65"/>
      <c r="R20" s="65"/>
      <c r="S20" s="65"/>
      <c r="T20" s="65"/>
      <c r="U20" s="65"/>
      <c r="V20" s="65"/>
      <c r="W20" s="65"/>
      <c r="X20" s="65"/>
      <c r="Y20" s="64"/>
      <c r="Z20" s="61" t="s">
        <v>30</v>
      </c>
      <c r="AA20" s="62">
        <v>4</v>
      </c>
      <c r="AB20" s="63"/>
      <c r="AC20" s="63"/>
      <c r="AD20" s="63"/>
      <c r="AE20" s="63"/>
      <c r="AF20" s="63"/>
      <c r="AG20" s="66"/>
      <c r="AH20" s="61">
        <f t="shared" si="5"/>
        <v>4</v>
      </c>
    </row>
    <row r="21" spans="1:34" ht="24.95" customHeight="1">
      <c r="A21" s="72">
        <v>10</v>
      </c>
      <c r="B21" s="91" t="s">
        <v>38</v>
      </c>
      <c r="C21" s="58">
        <v>30</v>
      </c>
      <c r="D21" s="59">
        <v>15</v>
      </c>
      <c r="E21" s="71">
        <v>15</v>
      </c>
      <c r="F21" s="64"/>
      <c r="G21" s="58"/>
      <c r="H21" s="59">
        <v>15</v>
      </c>
      <c r="I21" s="59"/>
      <c r="J21" s="92"/>
      <c r="K21" s="92"/>
      <c r="L21" s="58">
        <v>15</v>
      </c>
      <c r="M21" s="59">
        <v>15</v>
      </c>
      <c r="N21" s="59"/>
      <c r="O21" s="59"/>
      <c r="P21" s="59"/>
      <c r="Q21" s="74"/>
      <c r="R21" s="74"/>
      <c r="S21" s="74"/>
      <c r="T21" s="74"/>
      <c r="U21" s="74"/>
      <c r="V21" s="59"/>
      <c r="W21" s="74"/>
      <c r="X21" s="74"/>
      <c r="Y21" s="60"/>
      <c r="Z21" s="72" t="s">
        <v>30</v>
      </c>
      <c r="AA21" s="58">
        <v>4</v>
      </c>
      <c r="AB21" s="59"/>
      <c r="AC21" s="59"/>
      <c r="AD21" s="59"/>
      <c r="AE21" s="59"/>
      <c r="AF21" s="59"/>
      <c r="AG21" s="93"/>
      <c r="AH21" s="61">
        <f t="shared" si="5"/>
        <v>4</v>
      </c>
    </row>
    <row r="22" spans="1:34" ht="24.95" customHeight="1">
      <c r="A22" s="56">
        <v>11</v>
      </c>
      <c r="B22" s="91" t="s">
        <v>39</v>
      </c>
      <c r="C22" s="58">
        <v>90</v>
      </c>
      <c r="D22" s="59">
        <v>30</v>
      </c>
      <c r="E22" s="71">
        <v>60</v>
      </c>
      <c r="F22" s="64"/>
      <c r="G22" s="58"/>
      <c r="H22" s="59">
        <v>45</v>
      </c>
      <c r="I22" s="59">
        <v>15</v>
      </c>
      <c r="J22" s="59"/>
      <c r="K22" s="93"/>
      <c r="L22" s="58">
        <v>15</v>
      </c>
      <c r="M22" s="59">
        <v>30</v>
      </c>
      <c r="N22" s="59">
        <v>15</v>
      </c>
      <c r="O22" s="59">
        <v>30</v>
      </c>
      <c r="P22" s="59"/>
      <c r="Q22" s="74"/>
      <c r="R22" s="74"/>
      <c r="S22" s="74"/>
      <c r="T22" s="74"/>
      <c r="U22" s="74"/>
      <c r="V22" s="74"/>
      <c r="W22" s="74"/>
      <c r="X22" s="74"/>
      <c r="Y22" s="60"/>
      <c r="Z22" s="72" t="s">
        <v>30</v>
      </c>
      <c r="AA22" s="58">
        <v>6</v>
      </c>
      <c r="AB22" s="59">
        <v>3</v>
      </c>
      <c r="AC22" s="59"/>
      <c r="AD22" s="59"/>
      <c r="AE22" s="59"/>
      <c r="AF22" s="59"/>
      <c r="AG22" s="74"/>
      <c r="AH22" s="61">
        <f t="shared" si="5"/>
        <v>9</v>
      </c>
    </row>
    <row r="23" spans="1:34" ht="24.95" customHeight="1">
      <c r="A23" s="61">
        <v>12</v>
      </c>
      <c r="B23" s="94" t="s">
        <v>40</v>
      </c>
      <c r="C23" s="95">
        <v>75</v>
      </c>
      <c r="D23" s="77">
        <v>36</v>
      </c>
      <c r="E23" s="71">
        <v>39</v>
      </c>
      <c r="F23" s="64"/>
      <c r="G23" s="62"/>
      <c r="H23" s="63">
        <v>39</v>
      </c>
      <c r="I23" s="63"/>
      <c r="J23" s="69"/>
      <c r="K23" s="87"/>
      <c r="L23" s="85"/>
      <c r="M23" s="69"/>
      <c r="N23" s="69">
        <v>36</v>
      </c>
      <c r="O23" s="69">
        <v>39</v>
      </c>
      <c r="P23" s="69"/>
      <c r="Q23" s="68"/>
      <c r="R23" s="68"/>
      <c r="S23" s="68"/>
      <c r="T23" s="68"/>
      <c r="U23" s="68"/>
      <c r="V23" s="68"/>
      <c r="W23" s="68"/>
      <c r="X23" s="68"/>
      <c r="Y23" s="70"/>
      <c r="Z23" s="86" t="s">
        <v>30</v>
      </c>
      <c r="AA23" s="85"/>
      <c r="AB23" s="69">
        <v>7</v>
      </c>
      <c r="AC23" s="69"/>
      <c r="AD23" s="69"/>
      <c r="AE23" s="69"/>
      <c r="AF23" s="69"/>
      <c r="AG23" s="87"/>
      <c r="AH23" s="72">
        <f t="shared" si="5"/>
        <v>7</v>
      </c>
    </row>
    <row r="24" spans="1:34" ht="24.95" customHeight="1">
      <c r="A24" s="61">
        <v>13</v>
      </c>
      <c r="B24" s="96" t="s">
        <v>41</v>
      </c>
      <c r="C24" s="62">
        <v>60</v>
      </c>
      <c r="D24" s="63">
        <v>30</v>
      </c>
      <c r="E24" s="83">
        <v>30</v>
      </c>
      <c r="F24" s="64"/>
      <c r="G24" s="62"/>
      <c r="H24" s="63">
        <v>30</v>
      </c>
      <c r="I24" s="63"/>
      <c r="J24" s="63"/>
      <c r="K24" s="93"/>
      <c r="L24" s="58"/>
      <c r="M24" s="59"/>
      <c r="N24" s="59">
        <v>30</v>
      </c>
      <c r="O24" s="59">
        <v>30</v>
      </c>
      <c r="P24" s="59"/>
      <c r="Q24" s="74"/>
      <c r="R24" s="97"/>
      <c r="S24" s="97"/>
      <c r="T24" s="97"/>
      <c r="U24" s="97"/>
      <c r="V24" s="97"/>
      <c r="W24" s="97"/>
      <c r="X24" s="97"/>
      <c r="Y24" s="98"/>
      <c r="Z24" s="99" t="s">
        <v>30</v>
      </c>
      <c r="AA24" s="100"/>
      <c r="AB24" s="101">
        <v>6</v>
      </c>
      <c r="AC24" s="101"/>
      <c r="AD24" s="101"/>
      <c r="AE24" s="101"/>
      <c r="AF24" s="101"/>
      <c r="AG24" s="102"/>
      <c r="AH24" s="72">
        <v>6</v>
      </c>
    </row>
    <row r="25" spans="1:34" ht="24.95" customHeight="1">
      <c r="A25" s="72">
        <v>14</v>
      </c>
      <c r="B25" s="103" t="s">
        <v>42</v>
      </c>
      <c r="C25" s="62">
        <v>35</v>
      </c>
      <c r="D25" s="63">
        <v>15</v>
      </c>
      <c r="E25" s="83">
        <v>20</v>
      </c>
      <c r="F25" s="64"/>
      <c r="G25" s="62"/>
      <c r="H25" s="63">
        <v>15</v>
      </c>
      <c r="I25" s="63">
        <v>5</v>
      </c>
      <c r="J25" s="63"/>
      <c r="K25" s="66"/>
      <c r="L25" s="62"/>
      <c r="M25" s="63"/>
      <c r="N25" s="104"/>
      <c r="O25" s="104"/>
      <c r="P25" s="63"/>
      <c r="Q25" s="65"/>
      <c r="R25" s="105">
        <v>15</v>
      </c>
      <c r="S25" s="105">
        <v>20</v>
      </c>
      <c r="T25" s="106"/>
      <c r="U25" s="106"/>
      <c r="V25" s="106"/>
      <c r="W25" s="106"/>
      <c r="X25" s="106"/>
      <c r="Y25" s="107"/>
      <c r="Z25" s="108" t="s">
        <v>30</v>
      </c>
      <c r="AA25" s="109"/>
      <c r="AB25" s="110"/>
      <c r="AC25" s="63"/>
      <c r="AD25" s="63">
        <v>3</v>
      </c>
      <c r="AE25" s="105"/>
      <c r="AF25" s="105"/>
      <c r="AG25" s="111"/>
      <c r="AH25" s="86">
        <f t="shared" si="5"/>
        <v>3</v>
      </c>
    </row>
    <row r="26" spans="1:34" ht="24.95" customHeight="1">
      <c r="A26" s="61">
        <v>15</v>
      </c>
      <c r="B26" s="96" t="s">
        <v>43</v>
      </c>
      <c r="C26" s="62">
        <v>75</v>
      </c>
      <c r="D26" s="63">
        <v>30</v>
      </c>
      <c r="E26" s="71">
        <v>45</v>
      </c>
      <c r="F26" s="64"/>
      <c r="G26" s="58"/>
      <c r="H26" s="59">
        <v>45</v>
      </c>
      <c r="I26" s="59"/>
      <c r="J26" s="59"/>
      <c r="K26" s="60"/>
      <c r="L26" s="62"/>
      <c r="M26" s="63"/>
      <c r="N26" s="63"/>
      <c r="O26" s="63"/>
      <c r="P26" s="63">
        <v>30</v>
      </c>
      <c r="Q26" s="65">
        <v>45</v>
      </c>
      <c r="R26" s="106"/>
      <c r="S26" s="106"/>
      <c r="T26" s="106"/>
      <c r="U26" s="106"/>
      <c r="V26" s="106"/>
      <c r="W26" s="106"/>
      <c r="X26" s="106"/>
      <c r="Y26" s="107"/>
      <c r="Z26" s="108" t="s">
        <v>30</v>
      </c>
      <c r="AA26" s="109"/>
      <c r="AB26" s="63"/>
      <c r="AC26" s="63">
        <v>7</v>
      </c>
      <c r="AD26" s="63"/>
      <c r="AE26" s="105"/>
      <c r="AF26" s="105"/>
      <c r="AG26" s="111"/>
      <c r="AH26" s="61">
        <f t="shared" si="5"/>
        <v>7</v>
      </c>
    </row>
    <row r="27" spans="1:34" ht="24.95" customHeight="1">
      <c r="A27" s="61">
        <v>16</v>
      </c>
      <c r="B27" s="96" t="s">
        <v>44</v>
      </c>
      <c r="C27" s="62">
        <v>30</v>
      </c>
      <c r="D27" s="63">
        <v>15</v>
      </c>
      <c r="E27" s="83">
        <v>15</v>
      </c>
      <c r="F27" s="64"/>
      <c r="G27" s="62"/>
      <c r="H27" s="63">
        <v>10</v>
      </c>
      <c r="I27" s="63">
        <v>5</v>
      </c>
      <c r="J27" s="69"/>
      <c r="K27" s="87"/>
      <c r="L27" s="62"/>
      <c r="M27" s="63"/>
      <c r="N27" s="63"/>
      <c r="O27" s="63"/>
      <c r="P27" s="63"/>
      <c r="Q27" s="65"/>
      <c r="R27" s="65"/>
      <c r="S27" s="65"/>
      <c r="T27" s="65"/>
      <c r="U27" s="65"/>
      <c r="V27" s="65">
        <v>15</v>
      </c>
      <c r="W27" s="65">
        <v>15</v>
      </c>
      <c r="X27" s="65"/>
      <c r="Y27" s="64"/>
      <c r="Z27" s="61" t="s">
        <v>27</v>
      </c>
      <c r="AA27" s="62"/>
      <c r="AB27" s="63"/>
      <c r="AC27" s="63"/>
      <c r="AD27" s="63"/>
      <c r="AE27" s="63"/>
      <c r="AF27" s="63">
        <v>2</v>
      </c>
      <c r="AG27" s="66"/>
      <c r="AH27" s="112">
        <f t="shared" si="5"/>
        <v>2</v>
      </c>
    </row>
    <row r="28" spans="1:34" ht="24.95" customHeight="1">
      <c r="A28" s="48" t="s">
        <v>45</v>
      </c>
      <c r="B28" s="49"/>
      <c r="C28" s="53">
        <f>SUM(C30:C49)</f>
        <v>969</v>
      </c>
      <c r="D28" s="54">
        <f t="shared" ref="D28:AG28" si="6">SUM(D30:D49)</f>
        <v>472</v>
      </c>
      <c r="E28" s="50">
        <f t="shared" si="6"/>
        <v>527</v>
      </c>
      <c r="F28" s="53">
        <f t="shared" si="6"/>
        <v>6</v>
      </c>
      <c r="G28" s="53">
        <f t="shared" si="6"/>
        <v>22</v>
      </c>
      <c r="H28" s="50">
        <f t="shared" si="6"/>
        <v>293</v>
      </c>
      <c r="I28" s="50">
        <f t="shared" si="6"/>
        <v>11</v>
      </c>
      <c r="J28" s="50">
        <f t="shared" si="6"/>
        <v>30</v>
      </c>
      <c r="K28" s="50">
        <f t="shared" si="6"/>
        <v>165</v>
      </c>
      <c r="L28" s="53">
        <f t="shared" si="6"/>
        <v>0</v>
      </c>
      <c r="M28" s="54">
        <f t="shared" si="6"/>
        <v>0</v>
      </c>
      <c r="N28" s="54">
        <f t="shared" si="6"/>
        <v>15</v>
      </c>
      <c r="O28" s="54">
        <f t="shared" si="6"/>
        <v>15</v>
      </c>
      <c r="P28" s="54">
        <f t="shared" si="6"/>
        <v>105</v>
      </c>
      <c r="Q28" s="54">
        <f t="shared" si="6"/>
        <v>105</v>
      </c>
      <c r="R28" s="54">
        <f t="shared" si="6"/>
        <v>57</v>
      </c>
      <c r="S28" s="54">
        <f t="shared" si="6"/>
        <v>117</v>
      </c>
      <c r="T28" s="54">
        <f t="shared" si="6"/>
        <v>130</v>
      </c>
      <c r="U28" s="54">
        <f t="shared" si="6"/>
        <v>140</v>
      </c>
      <c r="V28" s="50">
        <f t="shared" si="6"/>
        <v>135</v>
      </c>
      <c r="W28" s="54">
        <f t="shared" si="6"/>
        <v>120</v>
      </c>
      <c r="X28" s="54">
        <f t="shared" si="6"/>
        <v>30</v>
      </c>
      <c r="Y28" s="50">
        <f t="shared" si="6"/>
        <v>30</v>
      </c>
      <c r="Z28" s="53"/>
      <c r="AA28" s="53">
        <f t="shared" si="6"/>
        <v>0</v>
      </c>
      <c r="AB28" s="54">
        <f t="shared" si="6"/>
        <v>3</v>
      </c>
      <c r="AC28" s="54">
        <f t="shared" si="6"/>
        <v>15</v>
      </c>
      <c r="AD28" s="54">
        <f t="shared" si="6"/>
        <v>10</v>
      </c>
      <c r="AE28" s="54">
        <f t="shared" si="6"/>
        <v>19</v>
      </c>
      <c r="AF28" s="54">
        <f t="shared" si="6"/>
        <v>15</v>
      </c>
      <c r="AG28" s="50">
        <f t="shared" si="6"/>
        <v>4</v>
      </c>
      <c r="AH28" s="113">
        <f t="shared" si="5"/>
        <v>66</v>
      </c>
    </row>
    <row r="29" spans="1:34" ht="24.95" customHeight="1">
      <c r="A29" s="114" t="s">
        <v>46</v>
      </c>
      <c r="B29" s="115"/>
      <c r="C29" s="116"/>
      <c r="D29" s="117"/>
      <c r="E29" s="118"/>
      <c r="F29" s="119"/>
      <c r="G29" s="116"/>
      <c r="H29" s="120"/>
      <c r="I29" s="120"/>
      <c r="J29" s="120"/>
      <c r="K29" s="121"/>
      <c r="L29" s="116"/>
      <c r="M29" s="120"/>
      <c r="N29" s="120"/>
      <c r="O29" s="120"/>
      <c r="P29" s="120"/>
      <c r="Q29" s="122"/>
      <c r="R29" s="122"/>
      <c r="S29" s="122"/>
      <c r="T29" s="122"/>
      <c r="U29" s="122"/>
      <c r="V29" s="122"/>
      <c r="W29" s="122"/>
      <c r="X29" s="122"/>
      <c r="Y29" s="123"/>
      <c r="Z29" s="119"/>
      <c r="AA29" s="116"/>
      <c r="AB29" s="120"/>
      <c r="AC29" s="120"/>
      <c r="AD29" s="120"/>
      <c r="AE29" s="120"/>
      <c r="AF29" s="120"/>
      <c r="AG29" s="121"/>
      <c r="AH29" s="243">
        <f t="shared" si="5"/>
        <v>0</v>
      </c>
    </row>
    <row r="30" spans="1:34" ht="24.95" customHeight="1">
      <c r="A30" s="56">
        <v>17</v>
      </c>
      <c r="B30" s="96" t="s">
        <v>47</v>
      </c>
      <c r="C30" s="58">
        <v>105</v>
      </c>
      <c r="D30" s="59">
        <v>45</v>
      </c>
      <c r="E30" s="74">
        <v>60</v>
      </c>
      <c r="F30" s="72"/>
      <c r="G30" s="58"/>
      <c r="H30" s="59"/>
      <c r="I30" s="59"/>
      <c r="J30" s="59"/>
      <c r="K30" s="93">
        <v>60</v>
      </c>
      <c r="L30" s="58"/>
      <c r="M30" s="59"/>
      <c r="N30" s="59"/>
      <c r="O30" s="59"/>
      <c r="P30" s="59">
        <v>30</v>
      </c>
      <c r="Q30" s="74">
        <v>30</v>
      </c>
      <c r="R30" s="74">
        <v>15</v>
      </c>
      <c r="S30" s="74">
        <v>30</v>
      </c>
      <c r="T30" s="74"/>
      <c r="U30" s="74"/>
      <c r="V30" s="74"/>
      <c r="W30" s="124"/>
      <c r="X30" s="124"/>
      <c r="Y30" s="125"/>
      <c r="Z30" s="99" t="s">
        <v>30</v>
      </c>
      <c r="AA30" s="126"/>
      <c r="AB30" s="127"/>
      <c r="AC30" s="127">
        <v>5</v>
      </c>
      <c r="AD30" s="127">
        <v>2</v>
      </c>
      <c r="AE30" s="101"/>
      <c r="AF30" s="101"/>
      <c r="AG30" s="102"/>
      <c r="AH30" s="56">
        <f t="shared" si="5"/>
        <v>7</v>
      </c>
    </row>
    <row r="31" spans="1:34" s="128" customFormat="1" ht="24.95" customHeight="1">
      <c r="A31" s="56">
        <v>18</v>
      </c>
      <c r="B31" s="96" t="s">
        <v>48</v>
      </c>
      <c r="C31" s="58">
        <v>24</v>
      </c>
      <c r="D31" s="59">
        <v>12</v>
      </c>
      <c r="E31" s="74">
        <v>12</v>
      </c>
      <c r="F31" s="72"/>
      <c r="G31" s="58"/>
      <c r="H31" s="59"/>
      <c r="I31" s="59"/>
      <c r="J31" s="59"/>
      <c r="K31" s="93">
        <v>12</v>
      </c>
      <c r="L31" s="58"/>
      <c r="M31" s="59"/>
      <c r="N31" s="59"/>
      <c r="O31" s="59"/>
      <c r="P31" s="59"/>
      <c r="Q31" s="59"/>
      <c r="R31" s="59">
        <v>12</v>
      </c>
      <c r="S31" s="59">
        <v>12</v>
      </c>
      <c r="T31" s="59"/>
      <c r="U31" s="74"/>
      <c r="V31" s="74"/>
      <c r="W31" s="74"/>
      <c r="X31" s="74"/>
      <c r="Y31" s="60"/>
      <c r="Z31" s="99" t="s">
        <v>27</v>
      </c>
      <c r="AA31" s="100"/>
      <c r="AB31" s="101"/>
      <c r="AC31" s="101"/>
      <c r="AD31" s="101">
        <v>2</v>
      </c>
      <c r="AE31" s="101"/>
      <c r="AF31" s="101"/>
      <c r="AG31" s="102"/>
      <c r="AH31" s="86">
        <f t="shared" si="5"/>
        <v>2</v>
      </c>
    </row>
    <row r="32" spans="1:34" ht="24.95" customHeight="1">
      <c r="A32" s="86">
        <v>19</v>
      </c>
      <c r="B32" s="96" t="s">
        <v>49</v>
      </c>
      <c r="C32" s="58">
        <v>90</v>
      </c>
      <c r="D32" s="59">
        <v>45</v>
      </c>
      <c r="E32" s="71">
        <v>60</v>
      </c>
      <c r="F32" s="64">
        <v>6</v>
      </c>
      <c r="G32" s="62"/>
      <c r="H32" s="63"/>
      <c r="I32" s="63">
        <v>11</v>
      </c>
      <c r="J32" s="63"/>
      <c r="K32" s="66">
        <v>43</v>
      </c>
      <c r="L32" s="62"/>
      <c r="M32" s="63"/>
      <c r="N32" s="63"/>
      <c r="O32" s="63"/>
      <c r="P32" s="63"/>
      <c r="Q32" s="65"/>
      <c r="R32" s="65"/>
      <c r="S32" s="65"/>
      <c r="T32" s="65">
        <v>15</v>
      </c>
      <c r="U32" s="65">
        <v>30</v>
      </c>
      <c r="V32" s="65">
        <v>30</v>
      </c>
      <c r="W32" s="65">
        <v>30</v>
      </c>
      <c r="X32" s="129"/>
      <c r="Y32" s="130"/>
      <c r="Z32" s="61" t="s">
        <v>30</v>
      </c>
      <c r="AA32" s="131"/>
      <c r="AB32" s="132"/>
      <c r="AC32" s="132"/>
      <c r="AD32" s="132"/>
      <c r="AE32" s="63">
        <v>3</v>
      </c>
      <c r="AF32" s="132">
        <v>3</v>
      </c>
      <c r="AG32" s="66"/>
      <c r="AH32" s="61">
        <f t="shared" si="5"/>
        <v>6</v>
      </c>
    </row>
    <row r="33" spans="1:34" ht="24.95" customHeight="1">
      <c r="A33" s="61">
        <v>20</v>
      </c>
      <c r="B33" s="96" t="s">
        <v>50</v>
      </c>
      <c r="C33" s="58">
        <v>90</v>
      </c>
      <c r="D33" s="59">
        <v>45</v>
      </c>
      <c r="E33" s="71">
        <v>45</v>
      </c>
      <c r="F33" s="64"/>
      <c r="G33" s="62"/>
      <c r="H33" s="63">
        <v>45</v>
      </c>
      <c r="I33" s="63"/>
      <c r="J33" s="63"/>
      <c r="K33" s="66"/>
      <c r="L33" s="62"/>
      <c r="M33" s="63"/>
      <c r="N33" s="63"/>
      <c r="O33" s="63"/>
      <c r="P33" s="63"/>
      <c r="Q33" s="65"/>
      <c r="R33" s="65"/>
      <c r="S33" s="65"/>
      <c r="T33" s="65"/>
      <c r="U33" s="65"/>
      <c r="V33" s="63">
        <v>45</v>
      </c>
      <c r="W33" s="65">
        <v>45</v>
      </c>
      <c r="X33" s="65"/>
      <c r="Y33" s="64"/>
      <c r="Z33" s="61" t="s">
        <v>30</v>
      </c>
      <c r="AA33" s="62"/>
      <c r="AB33" s="63"/>
      <c r="AC33" s="63"/>
      <c r="AD33" s="63"/>
      <c r="AE33" s="63"/>
      <c r="AF33" s="63">
        <v>6</v>
      </c>
      <c r="AG33" s="66"/>
      <c r="AH33" s="61">
        <f t="shared" si="5"/>
        <v>6</v>
      </c>
    </row>
    <row r="34" spans="1:34" ht="24.95" customHeight="1">
      <c r="A34" s="72">
        <v>21</v>
      </c>
      <c r="B34" s="89" t="s">
        <v>51</v>
      </c>
      <c r="C34" s="58">
        <v>60</v>
      </c>
      <c r="D34" s="59">
        <v>30</v>
      </c>
      <c r="E34" s="71">
        <v>30</v>
      </c>
      <c r="F34" s="60"/>
      <c r="G34" s="58"/>
      <c r="H34" s="59">
        <v>30</v>
      </c>
      <c r="I34" s="59"/>
      <c r="J34" s="59"/>
      <c r="K34" s="93"/>
      <c r="L34" s="58"/>
      <c r="M34" s="59"/>
      <c r="N34" s="59"/>
      <c r="O34" s="59"/>
      <c r="P34" s="59"/>
      <c r="Q34" s="74"/>
      <c r="R34" s="74"/>
      <c r="S34" s="74"/>
      <c r="T34" s="74">
        <v>30</v>
      </c>
      <c r="U34" s="74">
        <v>30</v>
      </c>
      <c r="V34" s="74"/>
      <c r="W34" s="74"/>
      <c r="X34" s="74"/>
      <c r="Y34" s="60"/>
      <c r="Z34" s="72" t="s">
        <v>30</v>
      </c>
      <c r="AA34" s="58"/>
      <c r="AB34" s="59"/>
      <c r="AC34" s="59"/>
      <c r="AD34" s="59"/>
      <c r="AE34" s="59">
        <v>4</v>
      </c>
      <c r="AF34" s="59"/>
      <c r="AG34" s="93"/>
      <c r="AH34" s="240">
        <f t="shared" si="5"/>
        <v>4</v>
      </c>
    </row>
    <row r="35" spans="1:34" ht="24.95" customHeight="1">
      <c r="A35" s="134" t="s">
        <v>52</v>
      </c>
      <c r="B35" s="135"/>
      <c r="C35" s="136"/>
      <c r="D35" s="117"/>
      <c r="E35" s="137"/>
      <c r="F35" s="138"/>
      <c r="G35" s="136"/>
      <c r="H35" s="117"/>
      <c r="I35" s="117"/>
      <c r="J35" s="117"/>
      <c r="K35" s="139"/>
      <c r="L35" s="136"/>
      <c r="M35" s="117"/>
      <c r="N35" s="117"/>
      <c r="O35" s="117"/>
      <c r="P35" s="140"/>
      <c r="Q35" s="140"/>
      <c r="R35" s="122"/>
      <c r="S35" s="122"/>
      <c r="T35" s="122"/>
      <c r="U35" s="122"/>
      <c r="V35" s="141"/>
      <c r="W35" s="141"/>
      <c r="X35" s="140"/>
      <c r="Y35" s="138"/>
      <c r="Z35" s="142"/>
      <c r="AA35" s="136"/>
      <c r="AB35" s="117"/>
      <c r="AC35" s="117"/>
      <c r="AD35" s="117"/>
      <c r="AE35" s="143"/>
      <c r="AF35" s="141"/>
      <c r="AG35" s="139"/>
      <c r="AH35" s="119">
        <f t="shared" si="5"/>
        <v>0</v>
      </c>
    </row>
    <row r="36" spans="1:34" ht="24.95" customHeight="1">
      <c r="A36" s="56">
        <v>22</v>
      </c>
      <c r="B36" s="96" t="s">
        <v>53</v>
      </c>
      <c r="C36" s="62">
        <v>60</v>
      </c>
      <c r="D36" s="59">
        <v>30</v>
      </c>
      <c r="E36" s="71">
        <v>30</v>
      </c>
      <c r="F36" s="72"/>
      <c r="G36" s="58"/>
      <c r="H36" s="59">
        <v>30</v>
      </c>
      <c r="I36" s="59"/>
      <c r="J36" s="59"/>
      <c r="K36" s="93"/>
      <c r="L36" s="58"/>
      <c r="M36" s="59"/>
      <c r="N36" s="59"/>
      <c r="O36" s="59"/>
      <c r="P36" s="74"/>
      <c r="Q36" s="74"/>
      <c r="R36" s="74"/>
      <c r="S36" s="74"/>
      <c r="T36" s="74">
        <v>30</v>
      </c>
      <c r="U36" s="74">
        <v>30</v>
      </c>
      <c r="V36" s="104"/>
      <c r="W36" s="104"/>
      <c r="X36" s="74"/>
      <c r="Y36" s="60"/>
      <c r="Z36" s="72" t="s">
        <v>30</v>
      </c>
      <c r="AA36" s="58"/>
      <c r="AB36" s="59"/>
      <c r="AC36" s="59"/>
      <c r="AD36" s="59"/>
      <c r="AE36" s="92">
        <v>4</v>
      </c>
      <c r="AF36" s="104"/>
      <c r="AG36" s="93"/>
      <c r="AH36" s="86">
        <f t="shared" si="5"/>
        <v>4</v>
      </c>
    </row>
    <row r="37" spans="1:34" ht="24.95" customHeight="1">
      <c r="A37" s="56">
        <v>23</v>
      </c>
      <c r="B37" s="96" t="s">
        <v>54</v>
      </c>
      <c r="C37" s="62">
        <v>105</v>
      </c>
      <c r="D37" s="59">
        <v>30</v>
      </c>
      <c r="E37" s="71">
        <v>75</v>
      </c>
      <c r="F37" s="72"/>
      <c r="G37" s="58"/>
      <c r="H37" s="59">
        <v>75</v>
      </c>
      <c r="I37" s="59"/>
      <c r="J37" s="59"/>
      <c r="K37" s="93"/>
      <c r="L37" s="58"/>
      <c r="M37" s="59"/>
      <c r="N37" s="59"/>
      <c r="O37" s="59"/>
      <c r="P37" s="74"/>
      <c r="Q37" s="74"/>
      <c r="R37" s="74">
        <v>30</v>
      </c>
      <c r="S37" s="74">
        <v>75</v>
      </c>
      <c r="T37" s="74"/>
      <c r="U37" s="74"/>
      <c r="V37" s="104"/>
      <c r="W37" s="104"/>
      <c r="X37" s="74"/>
      <c r="Y37" s="60"/>
      <c r="Z37" s="72" t="s">
        <v>30</v>
      </c>
      <c r="AA37" s="58"/>
      <c r="AB37" s="59"/>
      <c r="AC37" s="59"/>
      <c r="AD37" s="59">
        <v>6</v>
      </c>
      <c r="AE37" s="92"/>
      <c r="AF37" s="104"/>
      <c r="AG37" s="93"/>
      <c r="AH37" s="61">
        <f t="shared" si="5"/>
        <v>6</v>
      </c>
    </row>
    <row r="38" spans="1:34" ht="24.95" customHeight="1">
      <c r="A38" s="56">
        <v>24</v>
      </c>
      <c r="B38" s="89" t="s">
        <v>55</v>
      </c>
      <c r="C38" s="62">
        <v>30</v>
      </c>
      <c r="D38" s="59">
        <v>15</v>
      </c>
      <c r="E38" s="71">
        <v>15</v>
      </c>
      <c r="F38" s="70"/>
      <c r="G38" s="85"/>
      <c r="H38" s="69"/>
      <c r="I38" s="69"/>
      <c r="J38" s="69">
        <v>15</v>
      </c>
      <c r="K38" s="87"/>
      <c r="L38" s="85"/>
      <c r="M38" s="69"/>
      <c r="N38" s="69"/>
      <c r="O38" s="69"/>
      <c r="P38" s="69"/>
      <c r="Q38" s="68"/>
      <c r="R38" s="68"/>
      <c r="S38" s="68"/>
      <c r="T38" s="68"/>
      <c r="U38" s="68"/>
      <c r="V38" s="68"/>
      <c r="W38" s="68"/>
      <c r="X38" s="68">
        <v>15</v>
      </c>
      <c r="Y38" s="70">
        <v>15</v>
      </c>
      <c r="Z38" s="86" t="s">
        <v>30</v>
      </c>
      <c r="AA38" s="85"/>
      <c r="AB38" s="69"/>
      <c r="AC38" s="69"/>
      <c r="AD38" s="63"/>
      <c r="AE38" s="84"/>
      <c r="AF38" s="63"/>
      <c r="AG38" s="87">
        <v>2</v>
      </c>
      <c r="AH38" s="61">
        <f t="shared" si="5"/>
        <v>2</v>
      </c>
    </row>
    <row r="39" spans="1:34" ht="24.95" customHeight="1">
      <c r="A39" s="56">
        <v>25</v>
      </c>
      <c r="B39" s="89" t="s">
        <v>56</v>
      </c>
      <c r="C39" s="62">
        <v>30</v>
      </c>
      <c r="D39" s="59">
        <v>15</v>
      </c>
      <c r="E39" s="71">
        <v>15</v>
      </c>
      <c r="F39" s="61"/>
      <c r="G39" s="62"/>
      <c r="H39" s="63"/>
      <c r="I39" s="63"/>
      <c r="J39" s="63">
        <v>15</v>
      </c>
      <c r="K39" s="66"/>
      <c r="L39" s="62"/>
      <c r="M39" s="63"/>
      <c r="N39" s="63"/>
      <c r="O39" s="63"/>
      <c r="P39" s="65"/>
      <c r="Q39" s="65"/>
      <c r="R39" s="65"/>
      <c r="S39" s="65"/>
      <c r="T39" s="65"/>
      <c r="U39" s="65"/>
      <c r="V39" s="144"/>
      <c r="W39" s="144"/>
      <c r="X39" s="65">
        <v>15</v>
      </c>
      <c r="Y39" s="64">
        <v>15</v>
      </c>
      <c r="Z39" s="61" t="s">
        <v>30</v>
      </c>
      <c r="AA39" s="62"/>
      <c r="AB39" s="63"/>
      <c r="AC39" s="63"/>
      <c r="AD39" s="63"/>
      <c r="AE39" s="90"/>
      <c r="AF39" s="145"/>
      <c r="AG39" s="66">
        <v>2</v>
      </c>
      <c r="AH39" s="61">
        <f t="shared" si="5"/>
        <v>2</v>
      </c>
    </row>
    <row r="40" spans="1:34" ht="24.95" customHeight="1">
      <c r="A40" s="146" t="s">
        <v>57</v>
      </c>
      <c r="B40" s="147"/>
      <c r="C40" s="116"/>
      <c r="D40" s="120"/>
      <c r="E40" s="118"/>
      <c r="F40" s="119"/>
      <c r="G40" s="116"/>
      <c r="H40" s="120"/>
      <c r="I40" s="120"/>
      <c r="J40" s="120"/>
      <c r="K40" s="121"/>
      <c r="L40" s="116"/>
      <c r="M40" s="120"/>
      <c r="N40" s="120"/>
      <c r="O40" s="120"/>
      <c r="P40" s="122"/>
      <c r="Q40" s="122"/>
      <c r="R40" s="122"/>
      <c r="S40" s="122"/>
      <c r="T40" s="122"/>
      <c r="U40" s="122"/>
      <c r="V40" s="148"/>
      <c r="W40" s="148"/>
      <c r="X40" s="122"/>
      <c r="Y40" s="123"/>
      <c r="Z40" s="119"/>
      <c r="AA40" s="116"/>
      <c r="AB40" s="120"/>
      <c r="AC40" s="120"/>
      <c r="AD40" s="120"/>
      <c r="AE40" s="149"/>
      <c r="AF40" s="141"/>
      <c r="AG40" s="121"/>
      <c r="AH40" s="142">
        <f t="shared" si="5"/>
        <v>0</v>
      </c>
    </row>
    <row r="41" spans="1:34" ht="24.95" customHeight="1">
      <c r="A41" s="150">
        <v>26</v>
      </c>
      <c r="B41" s="151" t="s">
        <v>58</v>
      </c>
      <c r="C41" s="62">
        <v>30</v>
      </c>
      <c r="D41" s="59">
        <v>15</v>
      </c>
      <c r="E41" s="71">
        <v>15</v>
      </c>
      <c r="F41" s="72"/>
      <c r="G41" s="58"/>
      <c r="H41" s="59">
        <v>4</v>
      </c>
      <c r="I41" s="59"/>
      <c r="J41" s="59"/>
      <c r="K41" s="93">
        <v>11</v>
      </c>
      <c r="L41" s="58"/>
      <c r="M41" s="59"/>
      <c r="N41" s="59">
        <v>15</v>
      </c>
      <c r="O41" s="59">
        <v>15</v>
      </c>
      <c r="P41" s="59"/>
      <c r="Q41" s="74"/>
      <c r="R41" s="74"/>
      <c r="S41" s="74"/>
      <c r="T41" s="74"/>
      <c r="U41" s="74"/>
      <c r="V41" s="74"/>
      <c r="W41" s="124"/>
      <c r="X41" s="124"/>
      <c r="Y41" s="125"/>
      <c r="Z41" s="72" t="s">
        <v>27</v>
      </c>
      <c r="AA41" s="152"/>
      <c r="AB41" s="153">
        <v>3</v>
      </c>
      <c r="AC41" s="153"/>
      <c r="AD41" s="153"/>
      <c r="AE41" s="59"/>
      <c r="AF41" s="59"/>
      <c r="AG41" s="93"/>
      <c r="AH41" s="72">
        <f t="shared" si="5"/>
        <v>3</v>
      </c>
    </row>
    <row r="42" spans="1:34" ht="24.95" customHeight="1">
      <c r="A42" s="56">
        <v>27</v>
      </c>
      <c r="B42" s="96" t="s">
        <v>59</v>
      </c>
      <c r="C42" s="62">
        <v>75</v>
      </c>
      <c r="D42" s="59">
        <v>45</v>
      </c>
      <c r="E42" s="71">
        <v>45</v>
      </c>
      <c r="F42" s="72"/>
      <c r="G42" s="58"/>
      <c r="H42" s="59">
        <v>19</v>
      </c>
      <c r="I42" s="59"/>
      <c r="J42" s="59"/>
      <c r="K42" s="93">
        <v>26</v>
      </c>
      <c r="L42" s="58"/>
      <c r="M42" s="59"/>
      <c r="N42" s="59"/>
      <c r="O42" s="59"/>
      <c r="P42" s="59">
        <v>45</v>
      </c>
      <c r="Q42" s="74">
        <v>45</v>
      </c>
      <c r="R42" s="74"/>
      <c r="S42" s="74"/>
      <c r="T42" s="74"/>
      <c r="U42" s="74"/>
      <c r="V42" s="74"/>
      <c r="W42" s="124"/>
      <c r="X42" s="124"/>
      <c r="Y42" s="125"/>
      <c r="Z42" s="72" t="s">
        <v>30</v>
      </c>
      <c r="AA42" s="152"/>
      <c r="AB42" s="153"/>
      <c r="AC42" s="153">
        <v>6</v>
      </c>
      <c r="AD42" s="153"/>
      <c r="AE42" s="59"/>
      <c r="AF42" s="59"/>
      <c r="AG42" s="93"/>
      <c r="AH42" s="72">
        <f t="shared" si="5"/>
        <v>6</v>
      </c>
    </row>
    <row r="43" spans="1:34" ht="24.95" customHeight="1">
      <c r="A43" s="56">
        <v>28</v>
      </c>
      <c r="B43" s="89" t="s">
        <v>60</v>
      </c>
      <c r="C43" s="62">
        <v>30</v>
      </c>
      <c r="D43" s="59">
        <v>15</v>
      </c>
      <c r="E43" s="71">
        <v>15</v>
      </c>
      <c r="F43" s="72"/>
      <c r="G43" s="58"/>
      <c r="H43" s="59">
        <v>6</v>
      </c>
      <c r="I43" s="59"/>
      <c r="J43" s="59"/>
      <c r="K43" s="93">
        <v>9</v>
      </c>
      <c r="L43" s="58"/>
      <c r="M43" s="59"/>
      <c r="N43" s="59"/>
      <c r="O43" s="59"/>
      <c r="P43" s="59">
        <v>15</v>
      </c>
      <c r="Q43" s="74">
        <v>15</v>
      </c>
      <c r="R43" s="74"/>
      <c r="S43" s="74"/>
      <c r="T43" s="74"/>
      <c r="U43" s="74"/>
      <c r="V43" s="74"/>
      <c r="W43" s="124"/>
      <c r="X43" s="124"/>
      <c r="Y43" s="125"/>
      <c r="Z43" s="72" t="s">
        <v>30</v>
      </c>
      <c r="AA43" s="152"/>
      <c r="AB43" s="153"/>
      <c r="AC43" s="153">
        <v>2</v>
      </c>
      <c r="AD43" s="153"/>
      <c r="AE43" s="59"/>
      <c r="AF43" s="59"/>
      <c r="AG43" s="93"/>
      <c r="AH43" s="72">
        <f t="shared" si="5"/>
        <v>2</v>
      </c>
    </row>
    <row r="44" spans="1:34" ht="24.95" customHeight="1">
      <c r="A44" s="150">
        <v>29</v>
      </c>
      <c r="B44" s="151" t="s">
        <v>61</v>
      </c>
      <c r="C44" s="131">
        <v>60</v>
      </c>
      <c r="D44" s="153">
        <v>30</v>
      </c>
      <c r="E44" s="154">
        <v>30</v>
      </c>
      <c r="F44" s="72"/>
      <c r="G44" s="58">
        <v>22</v>
      </c>
      <c r="H44" s="59">
        <v>4</v>
      </c>
      <c r="I44" s="59"/>
      <c r="J44" s="59"/>
      <c r="K44" s="93">
        <v>4</v>
      </c>
      <c r="L44" s="58"/>
      <c r="M44" s="59"/>
      <c r="N44" s="59"/>
      <c r="O44" s="59"/>
      <c r="P44" s="59"/>
      <c r="Q44" s="74"/>
      <c r="R44" s="124"/>
      <c r="S44" s="124"/>
      <c r="T44" s="74"/>
      <c r="U44" s="74"/>
      <c r="V44" s="74">
        <v>30</v>
      </c>
      <c r="W44" s="124">
        <v>30</v>
      </c>
      <c r="X44" s="124"/>
      <c r="Y44" s="125"/>
      <c r="Z44" s="72" t="s">
        <v>27</v>
      </c>
      <c r="AA44" s="152"/>
      <c r="AB44" s="153"/>
      <c r="AC44" s="153"/>
      <c r="AD44" s="153"/>
      <c r="AE44" s="59"/>
      <c r="AF44" s="59">
        <v>3</v>
      </c>
      <c r="AG44" s="93"/>
      <c r="AH44" s="86">
        <v>3</v>
      </c>
    </row>
    <row r="45" spans="1:34" ht="24.95" customHeight="1">
      <c r="A45" s="155" t="s">
        <v>62</v>
      </c>
      <c r="B45" s="156"/>
      <c r="C45" s="157"/>
      <c r="D45" s="158"/>
      <c r="E45" s="159"/>
      <c r="F45" s="160"/>
      <c r="G45" s="157"/>
      <c r="H45" s="158"/>
      <c r="I45" s="158"/>
      <c r="J45" s="158"/>
      <c r="K45" s="161"/>
      <c r="L45" s="157"/>
      <c r="M45" s="158"/>
      <c r="N45" s="158"/>
      <c r="O45" s="158"/>
      <c r="P45" s="158"/>
      <c r="Q45" s="162"/>
      <c r="R45" s="162"/>
      <c r="S45" s="162"/>
      <c r="T45" s="162"/>
      <c r="U45" s="162"/>
      <c r="V45" s="162"/>
      <c r="W45" s="163"/>
      <c r="X45" s="163"/>
      <c r="Y45" s="164"/>
      <c r="Z45" s="160"/>
      <c r="AA45" s="165"/>
      <c r="AB45" s="166"/>
      <c r="AC45" s="166"/>
      <c r="AD45" s="166"/>
      <c r="AE45" s="158"/>
      <c r="AF45" s="158"/>
      <c r="AG45" s="161"/>
      <c r="AH45" s="119">
        <f t="shared" si="5"/>
        <v>0</v>
      </c>
    </row>
    <row r="46" spans="1:34" ht="24.95" customHeight="1">
      <c r="A46" s="72">
        <v>30</v>
      </c>
      <c r="B46" s="89" t="s">
        <v>63</v>
      </c>
      <c r="C46" s="58">
        <v>45</v>
      </c>
      <c r="D46" s="59">
        <v>25</v>
      </c>
      <c r="E46" s="71">
        <v>20</v>
      </c>
      <c r="F46" s="72"/>
      <c r="G46" s="58"/>
      <c r="H46" s="59">
        <v>20</v>
      </c>
      <c r="I46" s="59"/>
      <c r="J46" s="59"/>
      <c r="K46" s="93"/>
      <c r="L46" s="58"/>
      <c r="M46" s="59"/>
      <c r="N46" s="59"/>
      <c r="O46" s="59"/>
      <c r="P46" s="59"/>
      <c r="Q46" s="74"/>
      <c r="R46" s="74"/>
      <c r="S46" s="74"/>
      <c r="T46" s="74">
        <v>25</v>
      </c>
      <c r="U46" s="74">
        <v>20</v>
      </c>
      <c r="V46" s="74"/>
      <c r="W46" s="124"/>
      <c r="X46" s="124"/>
      <c r="Y46" s="125"/>
      <c r="Z46" s="72" t="s">
        <v>30</v>
      </c>
      <c r="AA46" s="152"/>
      <c r="AB46" s="153"/>
      <c r="AC46" s="153"/>
      <c r="AD46" s="153"/>
      <c r="AE46" s="59">
        <v>3</v>
      </c>
      <c r="AF46" s="59"/>
      <c r="AG46" s="93"/>
      <c r="AH46" s="72">
        <f t="shared" si="5"/>
        <v>3</v>
      </c>
    </row>
    <row r="47" spans="1:34" ht="24.95" customHeight="1">
      <c r="A47" s="72">
        <v>31</v>
      </c>
      <c r="B47" s="89" t="s">
        <v>64</v>
      </c>
      <c r="C47" s="58">
        <v>45</v>
      </c>
      <c r="D47" s="59">
        <v>30</v>
      </c>
      <c r="E47" s="71">
        <v>15</v>
      </c>
      <c r="F47" s="72"/>
      <c r="G47" s="58"/>
      <c r="H47" s="59">
        <v>15</v>
      </c>
      <c r="I47" s="59"/>
      <c r="J47" s="59"/>
      <c r="K47" s="93"/>
      <c r="L47" s="58"/>
      <c r="M47" s="59"/>
      <c r="N47" s="59"/>
      <c r="O47" s="59"/>
      <c r="P47" s="59"/>
      <c r="Q47" s="74"/>
      <c r="R47" s="74"/>
      <c r="S47" s="74"/>
      <c r="T47" s="74"/>
      <c r="U47" s="74"/>
      <c r="V47" s="74">
        <v>30</v>
      </c>
      <c r="W47" s="124">
        <v>15</v>
      </c>
      <c r="X47" s="124"/>
      <c r="Y47" s="125"/>
      <c r="Z47" s="72" t="s">
        <v>30</v>
      </c>
      <c r="AA47" s="152"/>
      <c r="AB47" s="153"/>
      <c r="AC47" s="153"/>
      <c r="AD47" s="153"/>
      <c r="AE47" s="59"/>
      <c r="AF47" s="59">
        <v>3</v>
      </c>
      <c r="AG47" s="93"/>
      <c r="AH47" s="86">
        <f t="shared" si="5"/>
        <v>3</v>
      </c>
    </row>
    <row r="48" spans="1:34" ht="24.95" customHeight="1">
      <c r="A48" s="56">
        <v>32</v>
      </c>
      <c r="B48" s="89" t="s">
        <v>65</v>
      </c>
      <c r="C48" s="58">
        <v>60</v>
      </c>
      <c r="D48" s="59">
        <v>30</v>
      </c>
      <c r="E48" s="71">
        <v>30</v>
      </c>
      <c r="F48" s="72"/>
      <c r="G48" s="58"/>
      <c r="H48" s="59">
        <v>30</v>
      </c>
      <c r="I48" s="59"/>
      <c r="J48" s="59"/>
      <c r="K48" s="93"/>
      <c r="L48" s="58"/>
      <c r="M48" s="59"/>
      <c r="N48" s="59"/>
      <c r="O48" s="59"/>
      <c r="P48" s="59"/>
      <c r="Q48" s="74"/>
      <c r="R48" s="74"/>
      <c r="S48" s="74"/>
      <c r="T48" s="74">
        <v>30</v>
      </c>
      <c r="U48" s="74">
        <v>30</v>
      </c>
      <c r="V48" s="74"/>
      <c r="W48" s="124"/>
      <c r="X48" s="124"/>
      <c r="Y48" s="125"/>
      <c r="Z48" s="72" t="s">
        <v>30</v>
      </c>
      <c r="AA48" s="152"/>
      <c r="AB48" s="153"/>
      <c r="AC48" s="153"/>
      <c r="AD48" s="153"/>
      <c r="AE48" s="59">
        <v>5</v>
      </c>
      <c r="AF48" s="59"/>
      <c r="AG48" s="93"/>
      <c r="AH48" s="61">
        <f t="shared" si="5"/>
        <v>5</v>
      </c>
    </row>
    <row r="49" spans="1:34" ht="24.95" customHeight="1">
      <c r="A49" s="86">
        <v>33</v>
      </c>
      <c r="B49" s="103" t="s">
        <v>66</v>
      </c>
      <c r="C49" s="62">
        <v>30</v>
      </c>
      <c r="D49" s="63">
        <v>15</v>
      </c>
      <c r="E49" s="83">
        <v>15</v>
      </c>
      <c r="F49" s="61"/>
      <c r="G49" s="62"/>
      <c r="H49" s="63">
        <v>15</v>
      </c>
      <c r="I49" s="63"/>
      <c r="J49" s="63"/>
      <c r="K49" s="66"/>
      <c r="L49" s="62"/>
      <c r="M49" s="63"/>
      <c r="N49" s="63"/>
      <c r="O49" s="65"/>
      <c r="P49" s="63">
        <v>15</v>
      </c>
      <c r="Q49" s="63">
        <v>15</v>
      </c>
      <c r="R49" s="145"/>
      <c r="S49" s="145"/>
      <c r="T49" s="63"/>
      <c r="U49" s="65"/>
      <c r="V49" s="65"/>
      <c r="W49" s="65"/>
      <c r="X49" s="65"/>
      <c r="Y49" s="64"/>
      <c r="Z49" s="108" t="s">
        <v>27</v>
      </c>
      <c r="AA49" s="62"/>
      <c r="AB49" s="63"/>
      <c r="AC49" s="63">
        <v>2</v>
      </c>
      <c r="AD49" s="63"/>
      <c r="AE49" s="63"/>
      <c r="AF49" s="63"/>
      <c r="AG49" s="66"/>
      <c r="AH49" s="112">
        <f t="shared" si="5"/>
        <v>2</v>
      </c>
    </row>
    <row r="50" spans="1:34" ht="24.95" customHeight="1">
      <c r="A50" s="167"/>
      <c r="B50" s="168" t="s">
        <v>67</v>
      </c>
      <c r="C50" s="169">
        <f t="shared" ref="C50:Y50" si="7">C10+C17+C28</f>
        <v>1790</v>
      </c>
      <c r="D50" s="170">
        <f t="shared" si="7"/>
        <v>799</v>
      </c>
      <c r="E50" s="171">
        <f t="shared" si="7"/>
        <v>1021</v>
      </c>
      <c r="F50" s="169">
        <f t="shared" si="7"/>
        <v>6</v>
      </c>
      <c r="G50" s="169">
        <f t="shared" si="7"/>
        <v>25</v>
      </c>
      <c r="H50" s="171">
        <f t="shared" si="7"/>
        <v>577</v>
      </c>
      <c r="I50" s="171">
        <f t="shared" si="7"/>
        <v>36</v>
      </c>
      <c r="J50" s="171">
        <f t="shared" si="7"/>
        <v>32</v>
      </c>
      <c r="K50" s="171">
        <f t="shared" si="7"/>
        <v>345</v>
      </c>
      <c r="L50" s="169">
        <f t="shared" si="7"/>
        <v>153</v>
      </c>
      <c r="M50" s="171">
        <f t="shared" si="7"/>
        <v>150</v>
      </c>
      <c r="N50" s="171">
        <f t="shared" si="7"/>
        <v>111</v>
      </c>
      <c r="O50" s="171">
        <f t="shared" si="7"/>
        <v>189</v>
      </c>
      <c r="P50" s="171">
        <f t="shared" si="7"/>
        <v>135</v>
      </c>
      <c r="Q50" s="171">
        <f t="shared" si="7"/>
        <v>180</v>
      </c>
      <c r="R50" s="171">
        <f t="shared" si="7"/>
        <v>72</v>
      </c>
      <c r="S50" s="171">
        <f t="shared" si="7"/>
        <v>167</v>
      </c>
      <c r="T50" s="171">
        <f t="shared" si="7"/>
        <v>130</v>
      </c>
      <c r="U50" s="171">
        <f t="shared" si="7"/>
        <v>170</v>
      </c>
      <c r="V50" s="171">
        <f t="shared" si="7"/>
        <v>150</v>
      </c>
      <c r="W50" s="171">
        <f t="shared" si="7"/>
        <v>135</v>
      </c>
      <c r="X50" s="171">
        <f t="shared" si="7"/>
        <v>48</v>
      </c>
      <c r="Y50" s="171">
        <f t="shared" si="7"/>
        <v>30</v>
      </c>
      <c r="Z50" s="169"/>
      <c r="AA50" s="169">
        <f t="shared" ref="AA50:AG50" si="8">AA10+AA17+AA28</f>
        <v>30</v>
      </c>
      <c r="AB50" s="171">
        <f t="shared" si="8"/>
        <v>24</v>
      </c>
      <c r="AC50" s="171">
        <f t="shared" si="8"/>
        <v>24</v>
      </c>
      <c r="AD50" s="171">
        <f t="shared" si="8"/>
        <v>15</v>
      </c>
      <c r="AE50" s="171">
        <f t="shared" si="8"/>
        <v>21</v>
      </c>
      <c r="AF50" s="171">
        <f t="shared" si="8"/>
        <v>17</v>
      </c>
      <c r="AG50" s="171">
        <f t="shared" si="8"/>
        <v>5</v>
      </c>
      <c r="AH50" s="172">
        <f t="shared" si="5"/>
        <v>136</v>
      </c>
    </row>
    <row r="51" spans="1:34" ht="24.95" customHeight="1">
      <c r="A51" s="48" t="s">
        <v>68</v>
      </c>
      <c r="B51" s="49"/>
      <c r="C51" s="50">
        <v>510</v>
      </c>
      <c r="D51" s="54">
        <v>255</v>
      </c>
      <c r="E51" s="51">
        <v>255</v>
      </c>
      <c r="F51" s="52"/>
      <c r="G51" s="53"/>
      <c r="H51" s="54">
        <v>240</v>
      </c>
      <c r="I51" s="50"/>
      <c r="J51" s="54"/>
      <c r="K51" s="173"/>
      <c r="L51" s="53"/>
      <c r="M51" s="54"/>
      <c r="N51" s="54">
        <v>30</v>
      </c>
      <c r="O51" s="54">
        <v>30</v>
      </c>
      <c r="P51" s="54">
        <v>30</v>
      </c>
      <c r="Q51" s="54">
        <v>30</v>
      </c>
      <c r="R51" s="54">
        <v>45</v>
      </c>
      <c r="S51" s="54">
        <v>45</v>
      </c>
      <c r="T51" s="54">
        <v>45</v>
      </c>
      <c r="U51" s="50">
        <v>45</v>
      </c>
      <c r="V51" s="50">
        <v>30</v>
      </c>
      <c r="W51" s="50">
        <v>30</v>
      </c>
      <c r="X51" s="50">
        <v>75</v>
      </c>
      <c r="Y51" s="55">
        <v>75</v>
      </c>
      <c r="Z51" s="81" t="s">
        <v>27</v>
      </c>
      <c r="AA51" s="53"/>
      <c r="AB51" s="54">
        <v>6</v>
      </c>
      <c r="AC51" s="54">
        <v>6</v>
      </c>
      <c r="AD51" s="54">
        <v>9</v>
      </c>
      <c r="AE51" s="54">
        <v>9</v>
      </c>
      <c r="AF51" s="54">
        <v>6</v>
      </c>
      <c r="AG51" s="173">
        <v>15</v>
      </c>
      <c r="AH51" s="52">
        <f t="shared" si="5"/>
        <v>51</v>
      </c>
    </row>
    <row r="52" spans="1:34" ht="24.95" customHeight="1">
      <c r="A52" s="174" t="s">
        <v>69</v>
      </c>
      <c r="B52" s="175"/>
      <c r="C52" s="176">
        <v>15</v>
      </c>
      <c r="D52" s="177">
        <v>0</v>
      </c>
      <c r="E52" s="178">
        <v>15</v>
      </c>
      <c r="F52" s="179">
        <v>15</v>
      </c>
      <c r="G52" s="180"/>
      <c r="H52" s="177"/>
      <c r="I52" s="177"/>
      <c r="J52" s="177"/>
      <c r="K52" s="181"/>
      <c r="L52" s="180"/>
      <c r="M52" s="177"/>
      <c r="N52" s="177"/>
      <c r="O52" s="177"/>
      <c r="P52" s="177"/>
      <c r="Q52" s="176"/>
      <c r="R52" s="176"/>
      <c r="S52" s="176"/>
      <c r="T52" s="176"/>
      <c r="U52" s="176"/>
      <c r="V52" s="176"/>
      <c r="W52" s="176">
        <v>15</v>
      </c>
      <c r="X52" s="176"/>
      <c r="Y52" s="179"/>
      <c r="Z52" s="182" t="s">
        <v>27</v>
      </c>
      <c r="AA52" s="180"/>
      <c r="AB52" s="177"/>
      <c r="AC52" s="177"/>
      <c r="AD52" s="177"/>
      <c r="AE52" s="177"/>
      <c r="AF52" s="177">
        <v>1</v>
      </c>
      <c r="AG52" s="181"/>
      <c r="AH52" s="182">
        <f t="shared" si="5"/>
        <v>1</v>
      </c>
    </row>
    <row r="53" spans="1:34" ht="24.95" customHeight="1">
      <c r="A53" s="174" t="s">
        <v>70</v>
      </c>
      <c r="B53" s="175"/>
      <c r="C53" s="180">
        <v>30</v>
      </c>
      <c r="D53" s="177">
        <v>0</v>
      </c>
      <c r="E53" s="178">
        <v>30</v>
      </c>
      <c r="F53" s="182">
        <v>30</v>
      </c>
      <c r="G53" s="176"/>
      <c r="H53" s="177"/>
      <c r="I53" s="177"/>
      <c r="J53" s="177"/>
      <c r="K53" s="179"/>
      <c r="L53" s="176"/>
      <c r="M53" s="177"/>
      <c r="N53" s="177"/>
      <c r="O53" s="177"/>
      <c r="P53" s="177"/>
      <c r="Q53" s="176"/>
      <c r="R53" s="176"/>
      <c r="S53" s="176"/>
      <c r="T53" s="176"/>
      <c r="U53" s="176"/>
      <c r="V53" s="176"/>
      <c r="W53" s="176"/>
      <c r="X53" s="176"/>
      <c r="Y53" s="178">
        <v>30</v>
      </c>
      <c r="Z53" s="182" t="s">
        <v>27</v>
      </c>
      <c r="AA53" s="176"/>
      <c r="AB53" s="177"/>
      <c r="AC53" s="177"/>
      <c r="AD53" s="177"/>
      <c r="AE53" s="177"/>
      <c r="AF53" s="177"/>
      <c r="AG53" s="181">
        <v>3</v>
      </c>
      <c r="AH53" s="182">
        <f t="shared" si="5"/>
        <v>3</v>
      </c>
    </row>
    <row r="54" spans="1:34" ht="24.95" customHeight="1">
      <c r="A54" s="174" t="s">
        <v>71</v>
      </c>
      <c r="B54" s="175"/>
      <c r="C54" s="176"/>
      <c r="D54" s="177"/>
      <c r="E54" s="178"/>
      <c r="F54" s="179"/>
      <c r="G54" s="176"/>
      <c r="H54" s="177"/>
      <c r="I54" s="177"/>
      <c r="J54" s="177"/>
      <c r="K54" s="178"/>
      <c r="L54" s="176"/>
      <c r="M54" s="177"/>
      <c r="N54" s="177"/>
      <c r="O54" s="177"/>
      <c r="P54" s="177"/>
      <c r="Q54" s="176"/>
      <c r="R54" s="176"/>
      <c r="S54" s="176"/>
      <c r="T54" s="176"/>
      <c r="U54" s="176"/>
      <c r="V54" s="176"/>
      <c r="W54" s="176"/>
      <c r="X54" s="176"/>
      <c r="Y54" s="179"/>
      <c r="Z54" s="182" t="s">
        <v>27</v>
      </c>
      <c r="AA54" s="176"/>
      <c r="AB54" s="177"/>
      <c r="AC54" s="177"/>
      <c r="AD54" s="177"/>
      <c r="AE54" s="177"/>
      <c r="AF54" s="177"/>
      <c r="AG54" s="181">
        <v>5</v>
      </c>
      <c r="AH54" s="86">
        <v>5</v>
      </c>
    </row>
    <row r="55" spans="1:34" ht="24.95" customHeight="1">
      <c r="A55" s="183" t="s">
        <v>72</v>
      </c>
      <c r="B55" s="184"/>
      <c r="C55" s="176"/>
      <c r="D55" s="177"/>
      <c r="E55" s="178"/>
      <c r="F55" s="179"/>
      <c r="G55" s="180"/>
      <c r="H55" s="177"/>
      <c r="I55" s="177"/>
      <c r="J55" s="177"/>
      <c r="K55" s="181"/>
      <c r="L55" s="180"/>
      <c r="M55" s="177"/>
      <c r="N55" s="177"/>
      <c r="O55" s="177"/>
      <c r="P55" s="177"/>
      <c r="Q55" s="176"/>
      <c r="R55" s="176"/>
      <c r="S55" s="176"/>
      <c r="T55" s="176"/>
      <c r="U55" s="176"/>
      <c r="V55" s="176"/>
      <c r="W55" s="176"/>
      <c r="X55" s="176"/>
      <c r="Y55" s="179"/>
      <c r="Z55" s="182" t="s">
        <v>27</v>
      </c>
      <c r="AA55" s="180"/>
      <c r="AB55" s="177"/>
      <c r="AC55" s="177"/>
      <c r="AD55" s="177">
        <v>6</v>
      </c>
      <c r="AE55" s="177"/>
      <c r="AF55" s="177">
        <v>6</v>
      </c>
      <c r="AG55" s="181"/>
      <c r="AH55" s="182">
        <f t="shared" si="5"/>
        <v>12</v>
      </c>
    </row>
    <row r="56" spans="1:34" ht="24.95" customHeight="1">
      <c r="A56" s="183" t="s">
        <v>73</v>
      </c>
      <c r="B56" s="184"/>
      <c r="C56" s="180">
        <v>8</v>
      </c>
      <c r="D56" s="177">
        <v>4</v>
      </c>
      <c r="E56" s="178">
        <v>4</v>
      </c>
      <c r="F56" s="182"/>
      <c r="G56" s="176"/>
      <c r="H56" s="177"/>
      <c r="I56" s="177"/>
      <c r="J56" s="177"/>
      <c r="K56" s="179">
        <v>4</v>
      </c>
      <c r="L56" s="176">
        <v>4</v>
      </c>
      <c r="M56" s="177">
        <v>4</v>
      </c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85"/>
      <c r="Y56" s="186"/>
      <c r="Z56" s="182" t="s">
        <v>27</v>
      </c>
      <c r="AA56" s="187"/>
      <c r="AB56" s="185"/>
      <c r="AC56" s="185"/>
      <c r="AD56" s="185"/>
      <c r="AE56" s="185"/>
      <c r="AF56" s="185"/>
      <c r="AG56" s="186"/>
      <c r="AH56" s="188">
        <f t="shared" si="5"/>
        <v>0</v>
      </c>
    </row>
    <row r="57" spans="1:34" ht="24.95" customHeight="1">
      <c r="A57" s="183" t="s">
        <v>74</v>
      </c>
      <c r="B57" s="184"/>
      <c r="C57" s="176"/>
      <c r="D57" s="176"/>
      <c r="E57" s="178"/>
      <c r="F57" s="182"/>
      <c r="G57" s="176"/>
      <c r="H57" s="176"/>
      <c r="I57" s="176"/>
      <c r="J57" s="176"/>
      <c r="K57" s="179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4"/>
      <c r="Y57" s="205"/>
      <c r="Z57" s="182" t="s">
        <v>30</v>
      </c>
      <c r="AA57" s="187"/>
      <c r="AB57" s="187"/>
      <c r="AC57" s="187"/>
      <c r="AD57" s="187"/>
      <c r="AE57" s="187"/>
      <c r="AF57" s="187"/>
      <c r="AG57" s="178">
        <v>2</v>
      </c>
      <c r="AH57" s="182">
        <f t="shared" si="5"/>
        <v>2</v>
      </c>
    </row>
    <row r="58" spans="1:34" s="197" customFormat="1" ht="24.95" customHeight="1">
      <c r="A58" s="189" t="s">
        <v>75</v>
      </c>
      <c r="B58" s="190"/>
      <c r="C58" s="191">
        <f>SUM(C50:C56)</f>
        <v>2353</v>
      </c>
      <c r="D58" s="191">
        <f t="shared" ref="D58:AF58" si="9">SUM(D50:D56)</f>
        <v>1058</v>
      </c>
      <c r="E58" s="192">
        <f t="shared" si="9"/>
        <v>1325</v>
      </c>
      <c r="F58" s="193">
        <f t="shared" si="9"/>
        <v>51</v>
      </c>
      <c r="G58" s="191">
        <f t="shared" si="9"/>
        <v>25</v>
      </c>
      <c r="H58" s="191">
        <f t="shared" si="9"/>
        <v>817</v>
      </c>
      <c r="I58" s="191">
        <f t="shared" si="9"/>
        <v>36</v>
      </c>
      <c r="J58" s="191">
        <f t="shared" si="9"/>
        <v>32</v>
      </c>
      <c r="K58" s="202">
        <f t="shared" si="9"/>
        <v>349</v>
      </c>
      <c r="L58" s="206">
        <f t="shared" si="9"/>
        <v>157</v>
      </c>
      <c r="M58" s="207">
        <f t="shared" si="9"/>
        <v>154</v>
      </c>
      <c r="N58" s="207">
        <f t="shared" si="9"/>
        <v>141</v>
      </c>
      <c r="O58" s="207">
        <f t="shared" si="9"/>
        <v>219</v>
      </c>
      <c r="P58" s="207">
        <f t="shared" si="9"/>
        <v>165</v>
      </c>
      <c r="Q58" s="207">
        <f t="shared" si="9"/>
        <v>210</v>
      </c>
      <c r="R58" s="207">
        <f t="shared" si="9"/>
        <v>117</v>
      </c>
      <c r="S58" s="207">
        <f t="shared" si="9"/>
        <v>212</v>
      </c>
      <c r="T58" s="207">
        <f t="shared" si="9"/>
        <v>175</v>
      </c>
      <c r="U58" s="207">
        <f t="shared" si="9"/>
        <v>215</v>
      </c>
      <c r="V58" s="207">
        <f t="shared" si="9"/>
        <v>180</v>
      </c>
      <c r="W58" s="207">
        <f t="shared" si="9"/>
        <v>180</v>
      </c>
      <c r="X58" s="207">
        <f t="shared" si="9"/>
        <v>123</v>
      </c>
      <c r="Y58" s="208">
        <f t="shared" si="9"/>
        <v>135</v>
      </c>
      <c r="Z58" s="194"/>
      <c r="AA58" s="195">
        <f t="shared" si="9"/>
        <v>30</v>
      </c>
      <c r="AB58" s="191">
        <f t="shared" si="9"/>
        <v>30</v>
      </c>
      <c r="AC58" s="191">
        <f t="shared" si="9"/>
        <v>30</v>
      </c>
      <c r="AD58" s="191">
        <f t="shared" si="9"/>
        <v>30</v>
      </c>
      <c r="AE58" s="191">
        <f t="shared" si="9"/>
        <v>30</v>
      </c>
      <c r="AF58" s="191">
        <f t="shared" si="9"/>
        <v>30</v>
      </c>
      <c r="AG58" s="192">
        <f>SUM(AG50:AG57)</f>
        <v>30</v>
      </c>
      <c r="AH58" s="196">
        <f t="shared" si="5"/>
        <v>210</v>
      </c>
    </row>
  </sheetData>
  <mergeCells count="34">
    <mergeCell ref="A58:B58"/>
    <mergeCell ref="A10:B10"/>
    <mergeCell ref="A17:B17"/>
    <mergeCell ref="A28:B28"/>
    <mergeCell ref="A51:B51"/>
    <mergeCell ref="A29:B29"/>
    <mergeCell ref="A35:B35"/>
    <mergeCell ref="A40:B40"/>
    <mergeCell ref="A45:B45"/>
    <mergeCell ref="A56:B56"/>
    <mergeCell ref="A57:B57"/>
    <mergeCell ref="A54:B54"/>
    <mergeCell ref="V7:W7"/>
    <mergeCell ref="X7:Y7"/>
    <mergeCell ref="Z6:Z8"/>
    <mergeCell ref="A55:B55"/>
    <mergeCell ref="A52:B52"/>
    <mergeCell ref="A53:B53"/>
    <mergeCell ref="A5:AH5"/>
    <mergeCell ref="G6:K7"/>
    <mergeCell ref="AA6:AG7"/>
    <mergeCell ref="B6:B8"/>
    <mergeCell ref="A6:A8"/>
    <mergeCell ref="C6:C8"/>
    <mergeCell ref="D6:D8"/>
    <mergeCell ref="E6:E8"/>
    <mergeCell ref="F6:F8"/>
    <mergeCell ref="L6:Y6"/>
    <mergeCell ref="AH6:AH8"/>
    <mergeCell ref="L7:M7"/>
    <mergeCell ref="N7:O7"/>
    <mergeCell ref="P7:Q7"/>
    <mergeCell ref="R7:S7"/>
    <mergeCell ref="T7:U7"/>
  </mergeCells>
  <pageMargins left="0.23622047244094491" right="0.23622047244094491" top="0.19685039370078741" bottom="0.19685039370078741" header="0.31496062992125984" footer="0.31496062992125984"/>
  <pageSetup paperSize="8" scale="7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61"/>
  <sheetViews>
    <sheetView topLeftCell="A41" zoomScale="80" zoomScaleNormal="80" workbookViewId="0">
      <selection activeCell="X64" sqref="X64"/>
    </sheetView>
  </sheetViews>
  <sheetFormatPr defaultColWidth="8.85546875" defaultRowHeight="15.75"/>
  <cols>
    <col min="1" max="1" width="4.7109375" style="198" customWidth="1"/>
    <col min="2" max="2" width="68.7109375" style="198" customWidth="1"/>
    <col min="3" max="5" width="6.28515625" style="199" customWidth="1"/>
    <col min="6" max="33" width="6.28515625" style="198" customWidth="1"/>
    <col min="34" max="34" width="6.28515625" style="199" customWidth="1"/>
    <col min="35" max="16384" width="8.85546875" style="198"/>
  </cols>
  <sheetData>
    <row r="1" spans="1:35" s="213" customFormat="1" ht="31.5">
      <c r="A1" s="1" t="s">
        <v>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5" s="213" customFormat="1" ht="20.10000000000000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3" t="s">
        <v>77</v>
      </c>
    </row>
    <row r="3" spans="1:35" s="5" customFormat="1" ht="23.1" customHeight="1">
      <c r="A3" s="4" t="s">
        <v>2</v>
      </c>
      <c r="C3" s="214"/>
      <c r="D3" s="214"/>
      <c r="E3" s="214"/>
      <c r="AH3" s="3" t="s">
        <v>3</v>
      </c>
    </row>
    <row r="4" spans="1:35" s="5" customFormat="1" ht="23.1" customHeight="1">
      <c r="A4" s="4" t="s">
        <v>4</v>
      </c>
      <c r="C4" s="214"/>
      <c r="D4" s="214"/>
      <c r="E4" s="214"/>
      <c r="AH4" s="3" t="s">
        <v>5</v>
      </c>
    </row>
    <row r="5" spans="1:35" s="213" customFormat="1" ht="23.1" customHeight="1">
      <c r="A5" s="7" t="s">
        <v>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5" ht="26.1" customHeight="1">
      <c r="A6" s="8" t="s">
        <v>7</v>
      </c>
      <c r="B6" s="8" t="s">
        <v>8</v>
      </c>
      <c r="C6" s="9" t="s">
        <v>9</v>
      </c>
      <c r="D6" s="10" t="s">
        <v>10</v>
      </c>
      <c r="E6" s="11" t="s">
        <v>11</v>
      </c>
      <c r="F6" s="11" t="s">
        <v>12</v>
      </c>
      <c r="G6" s="12" t="s">
        <v>13</v>
      </c>
      <c r="H6" s="13"/>
      <c r="I6" s="13"/>
      <c r="J6" s="13"/>
      <c r="K6" s="14"/>
      <c r="L6" s="15" t="s">
        <v>14</v>
      </c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7"/>
      <c r="Z6" s="18" t="s">
        <v>15</v>
      </c>
      <c r="AA6" s="12" t="s">
        <v>16</v>
      </c>
      <c r="AB6" s="13"/>
      <c r="AC6" s="13"/>
      <c r="AD6" s="13"/>
      <c r="AE6" s="13"/>
      <c r="AF6" s="13"/>
      <c r="AG6" s="14"/>
      <c r="AH6" s="18" t="s">
        <v>17</v>
      </c>
    </row>
    <row r="7" spans="1:35" ht="26.1" customHeight="1">
      <c r="A7" s="19"/>
      <c r="B7" s="19"/>
      <c r="C7" s="20"/>
      <c r="D7" s="21"/>
      <c r="E7" s="22"/>
      <c r="F7" s="22"/>
      <c r="G7" s="23"/>
      <c r="H7" s="24"/>
      <c r="I7" s="24"/>
      <c r="J7" s="24"/>
      <c r="K7" s="25"/>
      <c r="L7" s="15">
        <v>1</v>
      </c>
      <c r="M7" s="26"/>
      <c r="N7" s="27">
        <v>2</v>
      </c>
      <c r="O7" s="26"/>
      <c r="P7" s="27">
        <v>3</v>
      </c>
      <c r="Q7" s="26"/>
      <c r="R7" s="27">
        <v>4</v>
      </c>
      <c r="S7" s="26"/>
      <c r="T7" s="27">
        <v>5</v>
      </c>
      <c r="U7" s="26"/>
      <c r="V7" s="27">
        <v>6</v>
      </c>
      <c r="W7" s="26"/>
      <c r="X7" s="24">
        <v>7</v>
      </c>
      <c r="Y7" s="25"/>
      <c r="Z7" s="28"/>
      <c r="AA7" s="23"/>
      <c r="AB7" s="24"/>
      <c r="AC7" s="24"/>
      <c r="AD7" s="24"/>
      <c r="AE7" s="24"/>
      <c r="AF7" s="24"/>
      <c r="AG7" s="25"/>
      <c r="AH7" s="28"/>
    </row>
    <row r="8" spans="1:35" ht="26.1" customHeight="1">
      <c r="A8" s="29"/>
      <c r="B8" s="29"/>
      <c r="C8" s="30"/>
      <c r="D8" s="31"/>
      <c r="E8" s="32"/>
      <c r="F8" s="32"/>
      <c r="G8" s="33" t="s">
        <v>18</v>
      </c>
      <c r="H8" s="34" t="s">
        <v>19</v>
      </c>
      <c r="I8" s="34" t="s">
        <v>20</v>
      </c>
      <c r="J8" s="34" t="s">
        <v>21</v>
      </c>
      <c r="K8" s="35" t="s">
        <v>22</v>
      </c>
      <c r="L8" s="33" t="s">
        <v>23</v>
      </c>
      <c r="M8" s="34" t="s">
        <v>24</v>
      </c>
      <c r="N8" s="34" t="s">
        <v>23</v>
      </c>
      <c r="O8" s="34" t="s">
        <v>24</v>
      </c>
      <c r="P8" s="34" t="s">
        <v>23</v>
      </c>
      <c r="Q8" s="36" t="s">
        <v>24</v>
      </c>
      <c r="R8" s="36" t="s">
        <v>23</v>
      </c>
      <c r="S8" s="36" t="s">
        <v>24</v>
      </c>
      <c r="T8" s="36" t="s">
        <v>23</v>
      </c>
      <c r="U8" s="36" t="s">
        <v>24</v>
      </c>
      <c r="V8" s="36" t="s">
        <v>23</v>
      </c>
      <c r="W8" s="36" t="s">
        <v>24</v>
      </c>
      <c r="X8" s="36" t="s">
        <v>23</v>
      </c>
      <c r="Y8" s="37" t="s">
        <v>24</v>
      </c>
      <c r="Z8" s="38"/>
      <c r="AA8" s="33">
        <v>1</v>
      </c>
      <c r="AB8" s="34">
        <v>2</v>
      </c>
      <c r="AC8" s="34">
        <v>3</v>
      </c>
      <c r="AD8" s="34">
        <v>4</v>
      </c>
      <c r="AE8" s="34">
        <v>5</v>
      </c>
      <c r="AF8" s="34">
        <v>6</v>
      </c>
      <c r="AG8" s="37">
        <v>7</v>
      </c>
      <c r="AH8" s="38"/>
    </row>
    <row r="9" spans="1:35" ht="24.95" customHeight="1">
      <c r="A9" s="39">
        <v>1</v>
      </c>
      <c r="B9" s="40">
        <v>2</v>
      </c>
      <c r="C9" s="41">
        <v>3</v>
      </c>
      <c r="D9" s="42">
        <v>4</v>
      </c>
      <c r="E9" s="43">
        <v>5</v>
      </c>
      <c r="F9" s="44">
        <v>6</v>
      </c>
      <c r="G9" s="33">
        <v>7</v>
      </c>
      <c r="H9" s="34">
        <v>8</v>
      </c>
      <c r="I9" s="34">
        <v>9</v>
      </c>
      <c r="J9" s="34">
        <v>10</v>
      </c>
      <c r="K9" s="45">
        <v>11</v>
      </c>
      <c r="L9" s="33">
        <v>12</v>
      </c>
      <c r="M9" s="34">
        <v>13</v>
      </c>
      <c r="N9" s="34">
        <v>14</v>
      </c>
      <c r="O9" s="34">
        <v>15</v>
      </c>
      <c r="P9" s="34">
        <v>16</v>
      </c>
      <c r="Q9" s="34">
        <v>17</v>
      </c>
      <c r="R9" s="34">
        <v>18</v>
      </c>
      <c r="S9" s="34">
        <v>19</v>
      </c>
      <c r="T9" s="34">
        <v>20</v>
      </c>
      <c r="U9" s="34">
        <v>21</v>
      </c>
      <c r="V9" s="34">
        <v>22</v>
      </c>
      <c r="W9" s="34">
        <v>23</v>
      </c>
      <c r="X9" s="34">
        <v>24</v>
      </c>
      <c r="Y9" s="46">
        <v>25</v>
      </c>
      <c r="Z9" s="44">
        <v>26</v>
      </c>
      <c r="AA9" s="33">
        <v>27</v>
      </c>
      <c r="AB9" s="34">
        <v>28</v>
      </c>
      <c r="AC9" s="34">
        <v>29</v>
      </c>
      <c r="AD9" s="34">
        <v>30</v>
      </c>
      <c r="AE9" s="34">
        <v>31</v>
      </c>
      <c r="AF9" s="34">
        <v>32</v>
      </c>
      <c r="AG9" s="46">
        <v>33</v>
      </c>
      <c r="AH9" s="47">
        <v>34</v>
      </c>
    </row>
    <row r="10" spans="1:35" ht="24.95" customHeight="1">
      <c r="A10" s="48" t="s">
        <v>25</v>
      </c>
      <c r="B10" s="49"/>
      <c r="C10" s="50">
        <f>SUM(C11:C15)</f>
        <v>162</v>
      </c>
      <c r="D10" s="50">
        <f>SUM(D11:D15)</f>
        <v>60</v>
      </c>
      <c r="E10" s="51">
        <f>SUM(E11:E15)</f>
        <v>102</v>
      </c>
      <c r="F10" s="52">
        <f>SUM(F11:F15)</f>
        <v>0</v>
      </c>
      <c r="G10" s="53">
        <f t="shared" ref="G10:Y10" si="0">SUM(G11:G15)</f>
        <v>0</v>
      </c>
      <c r="H10" s="54">
        <f t="shared" si="0"/>
        <v>18</v>
      </c>
      <c r="I10" s="54">
        <f t="shared" si="0"/>
        <v>0</v>
      </c>
      <c r="J10" s="54">
        <f t="shared" si="0"/>
        <v>0</v>
      </c>
      <c r="K10" s="55">
        <f t="shared" si="0"/>
        <v>84</v>
      </c>
      <c r="L10" s="50">
        <f t="shared" si="0"/>
        <v>48</v>
      </c>
      <c r="M10" s="50">
        <f t="shared" si="0"/>
        <v>18</v>
      </c>
      <c r="N10" s="50">
        <f t="shared" si="0"/>
        <v>0</v>
      </c>
      <c r="O10" s="50">
        <f t="shared" si="0"/>
        <v>21</v>
      </c>
      <c r="P10" s="50">
        <f t="shared" si="0"/>
        <v>0</v>
      </c>
      <c r="Q10" s="50">
        <f t="shared" si="0"/>
        <v>21</v>
      </c>
      <c r="R10" s="50">
        <f t="shared" si="0"/>
        <v>0</v>
      </c>
      <c r="S10" s="50">
        <f t="shared" si="0"/>
        <v>21</v>
      </c>
      <c r="T10" s="50">
        <f t="shared" si="0"/>
        <v>0</v>
      </c>
      <c r="U10" s="50">
        <f t="shared" si="0"/>
        <v>21</v>
      </c>
      <c r="V10" s="50">
        <f t="shared" si="0"/>
        <v>0</v>
      </c>
      <c r="W10" s="50">
        <f t="shared" si="0"/>
        <v>0</v>
      </c>
      <c r="X10" s="50">
        <f t="shared" si="0"/>
        <v>12</v>
      </c>
      <c r="Y10" s="51">
        <f t="shared" si="0"/>
        <v>0</v>
      </c>
      <c r="Z10" s="52"/>
      <c r="AA10" s="50">
        <f t="shared" ref="AA10:AH10" si="1">SUM(AA11:AA15)</f>
        <v>9</v>
      </c>
      <c r="AB10" s="50">
        <f t="shared" si="1"/>
        <v>2</v>
      </c>
      <c r="AC10" s="50">
        <f t="shared" si="1"/>
        <v>2</v>
      </c>
      <c r="AD10" s="50">
        <f t="shared" si="1"/>
        <v>2</v>
      </c>
      <c r="AE10" s="50">
        <f t="shared" si="1"/>
        <v>2</v>
      </c>
      <c r="AF10" s="50">
        <f t="shared" si="1"/>
        <v>0</v>
      </c>
      <c r="AG10" s="51">
        <f t="shared" si="1"/>
        <v>1</v>
      </c>
      <c r="AH10" s="55">
        <f t="shared" si="1"/>
        <v>18</v>
      </c>
    </row>
    <row r="11" spans="1:35" ht="24.95" customHeight="1">
      <c r="A11" s="56">
        <v>1</v>
      </c>
      <c r="B11" s="57" t="s">
        <v>26</v>
      </c>
      <c r="C11" s="58">
        <v>18</v>
      </c>
      <c r="D11" s="59">
        <v>0</v>
      </c>
      <c r="E11" s="60">
        <v>18</v>
      </c>
      <c r="F11" s="61"/>
      <c r="G11" s="62"/>
      <c r="H11" s="63">
        <v>18</v>
      </c>
      <c r="I11" s="63"/>
      <c r="J11" s="63"/>
      <c r="K11" s="64"/>
      <c r="L11" s="62"/>
      <c r="M11" s="63">
        <v>18</v>
      </c>
      <c r="N11" s="63"/>
      <c r="O11" s="63"/>
      <c r="P11" s="63"/>
      <c r="Q11" s="65"/>
      <c r="R11" s="65"/>
      <c r="S11" s="65"/>
      <c r="T11" s="65"/>
      <c r="U11" s="65"/>
      <c r="V11" s="65"/>
      <c r="W11" s="65"/>
      <c r="X11" s="65"/>
      <c r="Y11" s="64"/>
      <c r="Z11" s="61" t="s">
        <v>27</v>
      </c>
      <c r="AA11" s="62">
        <v>2</v>
      </c>
      <c r="AB11" s="63"/>
      <c r="AC11" s="63"/>
      <c r="AD11" s="63"/>
      <c r="AE11" s="63"/>
      <c r="AF11" s="63"/>
      <c r="AG11" s="66"/>
      <c r="AH11" s="61">
        <v>2</v>
      </c>
    </row>
    <row r="12" spans="1:35" ht="24.95" customHeight="1">
      <c r="A12" s="56">
        <v>2</v>
      </c>
      <c r="B12" s="67" t="s">
        <v>29</v>
      </c>
      <c r="C12" s="58">
        <v>84</v>
      </c>
      <c r="D12" s="59">
        <v>0</v>
      </c>
      <c r="E12" s="71">
        <v>84</v>
      </c>
      <c r="F12" s="61"/>
      <c r="G12" s="62"/>
      <c r="H12" s="63"/>
      <c r="I12" s="63"/>
      <c r="J12" s="63"/>
      <c r="K12" s="64">
        <v>84</v>
      </c>
      <c r="L12" s="62"/>
      <c r="M12" s="63"/>
      <c r="N12" s="63"/>
      <c r="O12" s="63">
        <v>21</v>
      </c>
      <c r="P12" s="63"/>
      <c r="Q12" s="65">
        <v>21</v>
      </c>
      <c r="R12" s="65"/>
      <c r="S12" s="65">
        <v>21</v>
      </c>
      <c r="T12" s="65"/>
      <c r="U12" s="65">
        <v>21</v>
      </c>
      <c r="V12" s="65"/>
      <c r="W12" s="65"/>
      <c r="X12" s="65"/>
      <c r="Y12" s="64"/>
      <c r="Z12" s="61" t="s">
        <v>30</v>
      </c>
      <c r="AA12" s="62"/>
      <c r="AB12" s="63">
        <v>2</v>
      </c>
      <c r="AC12" s="63">
        <v>2</v>
      </c>
      <c r="AD12" s="63">
        <v>2</v>
      </c>
      <c r="AE12" s="63">
        <v>2</v>
      </c>
      <c r="AF12" s="63"/>
      <c r="AG12" s="66"/>
      <c r="AH12" s="61">
        <v>8</v>
      </c>
    </row>
    <row r="13" spans="1:35" ht="24.95" customHeight="1">
      <c r="A13" s="61">
        <v>3</v>
      </c>
      <c r="B13" s="67" t="s">
        <v>31</v>
      </c>
      <c r="C13" s="133">
        <v>12</v>
      </c>
      <c r="D13" s="63">
        <v>12</v>
      </c>
      <c r="E13" s="65">
        <v>0</v>
      </c>
      <c r="F13" s="61"/>
      <c r="G13" s="62"/>
      <c r="H13" s="63"/>
      <c r="I13" s="63"/>
      <c r="J13" s="63"/>
      <c r="K13" s="64"/>
      <c r="L13" s="62"/>
      <c r="M13" s="63"/>
      <c r="N13" s="63"/>
      <c r="O13" s="63"/>
      <c r="P13" s="63"/>
      <c r="Q13" s="65"/>
      <c r="R13" s="65"/>
      <c r="S13" s="65"/>
      <c r="T13" s="65"/>
      <c r="U13" s="65"/>
      <c r="V13" s="65"/>
      <c r="W13" s="65"/>
      <c r="X13" s="65">
        <v>12</v>
      </c>
      <c r="Y13" s="64"/>
      <c r="Z13" s="61" t="s">
        <v>27</v>
      </c>
      <c r="AA13" s="62"/>
      <c r="AB13" s="63"/>
      <c r="AC13" s="63"/>
      <c r="AD13" s="63"/>
      <c r="AE13" s="63"/>
      <c r="AF13" s="63"/>
      <c r="AG13" s="66">
        <v>1</v>
      </c>
      <c r="AH13" s="61">
        <v>1</v>
      </c>
    </row>
    <row r="14" spans="1:35" s="110" customFormat="1" ht="24.95" customHeight="1">
      <c r="A14" s="72">
        <v>4</v>
      </c>
      <c r="B14" s="110" t="s">
        <v>32</v>
      </c>
      <c r="C14" s="58">
        <v>12</v>
      </c>
      <c r="D14" s="59">
        <v>12</v>
      </c>
      <c r="E14" s="92">
        <v>0</v>
      </c>
      <c r="F14" s="72"/>
      <c r="G14" s="74"/>
      <c r="H14" s="59"/>
      <c r="I14" s="59"/>
      <c r="J14" s="59"/>
      <c r="K14" s="71"/>
      <c r="L14" s="74">
        <v>12</v>
      </c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92"/>
      <c r="Z14" s="73" t="s">
        <v>27</v>
      </c>
      <c r="AA14" s="58">
        <v>1</v>
      </c>
      <c r="AB14" s="59"/>
      <c r="AC14" s="59"/>
      <c r="AD14" s="59"/>
      <c r="AE14" s="59"/>
      <c r="AF14" s="59"/>
      <c r="AG14" s="92"/>
      <c r="AH14" s="73">
        <v>1</v>
      </c>
      <c r="AI14" s="215"/>
    </row>
    <row r="15" spans="1:35" ht="24.95" customHeight="1">
      <c r="A15" s="56">
        <v>5</v>
      </c>
      <c r="B15" s="216" t="s">
        <v>78</v>
      </c>
      <c r="C15" s="76">
        <v>36</v>
      </c>
      <c r="D15" s="77">
        <v>36</v>
      </c>
      <c r="E15" s="78">
        <v>0</v>
      </c>
      <c r="F15" s="86"/>
      <c r="G15" s="85"/>
      <c r="H15" s="69"/>
      <c r="I15" s="69"/>
      <c r="J15" s="217"/>
      <c r="K15" s="70"/>
      <c r="L15" s="85">
        <v>36</v>
      </c>
      <c r="M15" s="69"/>
      <c r="N15" s="69"/>
      <c r="O15" s="69"/>
      <c r="P15" s="69"/>
      <c r="Q15" s="68"/>
      <c r="R15" s="68"/>
      <c r="S15" s="68"/>
      <c r="T15" s="68"/>
      <c r="U15" s="68"/>
      <c r="V15" s="68"/>
      <c r="W15" s="68"/>
      <c r="X15" s="68"/>
      <c r="Y15" s="70"/>
      <c r="Z15" s="86" t="s">
        <v>27</v>
      </c>
      <c r="AA15" s="68">
        <v>6</v>
      </c>
      <c r="AB15" s="69"/>
      <c r="AC15" s="69"/>
      <c r="AD15" s="69"/>
      <c r="AE15" s="69"/>
      <c r="AF15" s="69"/>
      <c r="AG15" s="87"/>
      <c r="AH15" s="86">
        <v>6</v>
      </c>
    </row>
    <row r="16" spans="1:35" ht="24.95" customHeight="1">
      <c r="A16" s="48" t="s">
        <v>34</v>
      </c>
      <c r="B16" s="49"/>
      <c r="C16" s="50">
        <f>SUM(C17:C26)</f>
        <v>309</v>
      </c>
      <c r="D16" s="50">
        <f t="shared" ref="D16:AH16" si="2">SUM(D17:D26)</f>
        <v>139</v>
      </c>
      <c r="E16" s="51">
        <f t="shared" si="2"/>
        <v>170</v>
      </c>
      <c r="F16" s="52">
        <f t="shared" si="2"/>
        <v>0</v>
      </c>
      <c r="G16" s="53">
        <f t="shared" si="2"/>
        <v>3</v>
      </c>
      <c r="H16" s="54">
        <f t="shared" si="2"/>
        <v>151</v>
      </c>
      <c r="I16" s="54">
        <f t="shared" si="2"/>
        <v>15</v>
      </c>
      <c r="J16" s="54">
        <f t="shared" si="2"/>
        <v>1</v>
      </c>
      <c r="K16" s="55">
        <f t="shared" si="2"/>
        <v>0</v>
      </c>
      <c r="L16" s="50">
        <f t="shared" si="2"/>
        <v>45</v>
      </c>
      <c r="M16" s="50">
        <f t="shared" si="2"/>
        <v>54</v>
      </c>
      <c r="N16" s="50">
        <f t="shared" si="2"/>
        <v>58</v>
      </c>
      <c r="O16" s="50">
        <f t="shared" si="2"/>
        <v>68</v>
      </c>
      <c r="P16" s="50">
        <f t="shared" si="2"/>
        <v>18</v>
      </c>
      <c r="Q16" s="50">
        <f t="shared" si="2"/>
        <v>27</v>
      </c>
      <c r="R16" s="50">
        <f t="shared" si="2"/>
        <v>9</v>
      </c>
      <c r="S16" s="50">
        <f t="shared" si="2"/>
        <v>12</v>
      </c>
      <c r="T16" s="50">
        <f t="shared" si="2"/>
        <v>0</v>
      </c>
      <c r="U16" s="50">
        <f t="shared" si="2"/>
        <v>0</v>
      </c>
      <c r="V16" s="50">
        <f t="shared" si="2"/>
        <v>9</v>
      </c>
      <c r="W16" s="50">
        <f t="shared" si="2"/>
        <v>9</v>
      </c>
      <c r="X16" s="50">
        <f t="shared" si="2"/>
        <v>0</v>
      </c>
      <c r="Y16" s="51">
        <f t="shared" si="2"/>
        <v>0</v>
      </c>
      <c r="Z16" s="55"/>
      <c r="AA16" s="50">
        <f t="shared" si="2"/>
        <v>21</v>
      </c>
      <c r="AB16" s="50">
        <f t="shared" si="2"/>
        <v>19</v>
      </c>
      <c r="AC16" s="50">
        <f t="shared" si="2"/>
        <v>6</v>
      </c>
      <c r="AD16" s="50">
        <f t="shared" si="2"/>
        <v>2</v>
      </c>
      <c r="AE16" s="50">
        <f t="shared" si="2"/>
        <v>0</v>
      </c>
      <c r="AF16" s="50">
        <f t="shared" si="2"/>
        <v>2</v>
      </c>
      <c r="AG16" s="50">
        <f t="shared" si="2"/>
        <v>0</v>
      </c>
      <c r="AH16" s="52">
        <f t="shared" si="2"/>
        <v>50</v>
      </c>
    </row>
    <row r="17" spans="1:35" ht="24.95" customHeight="1">
      <c r="A17" s="61">
        <v>6</v>
      </c>
      <c r="B17" s="82" t="s">
        <v>35</v>
      </c>
      <c r="C17" s="62">
        <v>18</v>
      </c>
      <c r="D17" s="63">
        <v>9</v>
      </c>
      <c r="E17" s="83">
        <v>9</v>
      </c>
      <c r="F17" s="72"/>
      <c r="G17" s="65">
        <v>3</v>
      </c>
      <c r="H17" s="63">
        <v>5</v>
      </c>
      <c r="I17" s="63"/>
      <c r="J17" s="84">
        <v>1</v>
      </c>
      <c r="K17" s="84"/>
      <c r="L17" s="85"/>
      <c r="M17" s="69"/>
      <c r="N17" s="69">
        <v>9</v>
      </c>
      <c r="O17" s="69">
        <v>9</v>
      </c>
      <c r="P17" s="69"/>
      <c r="Q17" s="68"/>
      <c r="R17" s="68"/>
      <c r="S17" s="68"/>
      <c r="T17" s="68"/>
      <c r="U17" s="68"/>
      <c r="V17" s="68"/>
      <c r="W17" s="68"/>
      <c r="X17" s="68"/>
      <c r="Y17" s="70"/>
      <c r="Z17" s="86" t="s">
        <v>27</v>
      </c>
      <c r="AA17" s="85"/>
      <c r="AB17" s="69">
        <v>3</v>
      </c>
      <c r="AC17" s="69"/>
      <c r="AD17" s="69"/>
      <c r="AE17" s="69"/>
      <c r="AF17" s="69"/>
      <c r="AG17" s="87"/>
      <c r="AH17" s="86">
        <v>3</v>
      </c>
    </row>
    <row r="18" spans="1:35" ht="24.95" customHeight="1">
      <c r="A18" s="72">
        <v>7</v>
      </c>
      <c r="B18" s="89" t="s">
        <v>36</v>
      </c>
      <c r="C18" s="58">
        <v>36</v>
      </c>
      <c r="D18" s="59">
        <v>18</v>
      </c>
      <c r="E18" s="71">
        <v>18</v>
      </c>
      <c r="F18" s="64"/>
      <c r="G18" s="62"/>
      <c r="H18" s="63">
        <v>18</v>
      </c>
      <c r="I18" s="63"/>
      <c r="J18" s="90"/>
      <c r="K18" s="90"/>
      <c r="L18" s="62">
        <v>18</v>
      </c>
      <c r="M18" s="63">
        <v>18</v>
      </c>
      <c r="N18" s="63"/>
      <c r="O18" s="63"/>
      <c r="P18" s="63"/>
      <c r="Q18" s="65"/>
      <c r="R18" s="65"/>
      <c r="S18" s="65"/>
      <c r="T18" s="65"/>
      <c r="U18" s="65"/>
      <c r="V18" s="65"/>
      <c r="W18" s="65"/>
      <c r="X18" s="65"/>
      <c r="Y18" s="64"/>
      <c r="Z18" s="61" t="s">
        <v>30</v>
      </c>
      <c r="AA18" s="62">
        <v>7</v>
      </c>
      <c r="AB18" s="63"/>
      <c r="AC18" s="63"/>
      <c r="AD18" s="63"/>
      <c r="AE18" s="63"/>
      <c r="AF18" s="63"/>
      <c r="AG18" s="66"/>
      <c r="AH18" s="61">
        <v>7</v>
      </c>
    </row>
    <row r="19" spans="1:35" ht="24.95" customHeight="1">
      <c r="A19" s="72">
        <v>8</v>
      </c>
      <c r="B19" s="91" t="s">
        <v>37</v>
      </c>
      <c r="C19" s="58">
        <v>18</v>
      </c>
      <c r="D19" s="59">
        <v>9</v>
      </c>
      <c r="E19" s="71">
        <v>9</v>
      </c>
      <c r="F19" s="64"/>
      <c r="G19" s="62"/>
      <c r="H19" s="63">
        <v>9</v>
      </c>
      <c r="I19" s="63"/>
      <c r="J19" s="90"/>
      <c r="K19" s="90"/>
      <c r="L19" s="62">
        <v>9</v>
      </c>
      <c r="M19" s="63">
        <v>9</v>
      </c>
      <c r="N19" s="63"/>
      <c r="O19" s="63"/>
      <c r="P19" s="63"/>
      <c r="Q19" s="65"/>
      <c r="R19" s="65"/>
      <c r="S19" s="65"/>
      <c r="T19" s="65"/>
      <c r="U19" s="65"/>
      <c r="V19" s="65"/>
      <c r="W19" s="65"/>
      <c r="X19" s="65"/>
      <c r="Y19" s="64"/>
      <c r="Z19" s="61" t="s">
        <v>30</v>
      </c>
      <c r="AA19" s="62">
        <v>4</v>
      </c>
      <c r="AB19" s="63"/>
      <c r="AC19" s="63"/>
      <c r="AD19" s="63"/>
      <c r="AE19" s="63"/>
      <c r="AF19" s="63"/>
      <c r="AG19" s="66"/>
      <c r="AH19" s="61">
        <v>4</v>
      </c>
    </row>
    <row r="20" spans="1:35" ht="24.95" customHeight="1">
      <c r="A20" s="72">
        <v>9</v>
      </c>
      <c r="B20" s="91" t="s">
        <v>38</v>
      </c>
      <c r="C20" s="58">
        <v>18</v>
      </c>
      <c r="D20" s="59">
        <v>9</v>
      </c>
      <c r="E20" s="71">
        <v>9</v>
      </c>
      <c r="F20" s="64"/>
      <c r="G20" s="58"/>
      <c r="H20" s="59">
        <v>9</v>
      </c>
      <c r="I20" s="59"/>
      <c r="J20" s="92"/>
      <c r="K20" s="92"/>
      <c r="L20" s="58">
        <v>9</v>
      </c>
      <c r="M20" s="59">
        <v>9</v>
      </c>
      <c r="N20" s="59"/>
      <c r="O20" s="59"/>
      <c r="P20" s="59"/>
      <c r="Q20" s="74"/>
      <c r="R20" s="74"/>
      <c r="S20" s="74"/>
      <c r="T20" s="74"/>
      <c r="U20" s="74"/>
      <c r="V20" s="59"/>
      <c r="W20" s="74"/>
      <c r="X20" s="74"/>
      <c r="Y20" s="60"/>
      <c r="Z20" s="72" t="s">
        <v>30</v>
      </c>
      <c r="AA20" s="58">
        <v>4</v>
      </c>
      <c r="AB20" s="59"/>
      <c r="AC20" s="59"/>
      <c r="AD20" s="59"/>
      <c r="AE20" s="59"/>
      <c r="AF20" s="59"/>
      <c r="AG20" s="93"/>
      <c r="AH20" s="72">
        <v>4</v>
      </c>
    </row>
    <row r="21" spans="1:35" ht="24.95" customHeight="1">
      <c r="A21" s="56">
        <v>10</v>
      </c>
      <c r="B21" s="91" t="s">
        <v>39</v>
      </c>
      <c r="C21" s="58">
        <v>54</v>
      </c>
      <c r="D21" s="59">
        <v>18</v>
      </c>
      <c r="E21" s="71">
        <v>36</v>
      </c>
      <c r="F21" s="64"/>
      <c r="G21" s="58"/>
      <c r="H21" s="59">
        <v>27</v>
      </c>
      <c r="I21" s="59">
        <v>9</v>
      </c>
      <c r="J21" s="59"/>
      <c r="K21" s="93"/>
      <c r="L21" s="58">
        <v>9</v>
      </c>
      <c r="M21" s="59">
        <v>18</v>
      </c>
      <c r="N21" s="59">
        <v>9</v>
      </c>
      <c r="O21" s="59">
        <v>18</v>
      </c>
      <c r="P21" s="59"/>
      <c r="Q21" s="74"/>
      <c r="R21" s="74"/>
      <c r="S21" s="74"/>
      <c r="T21" s="74"/>
      <c r="U21" s="74"/>
      <c r="V21" s="74"/>
      <c r="W21" s="74"/>
      <c r="X21" s="74"/>
      <c r="Y21" s="60"/>
      <c r="Z21" s="72" t="s">
        <v>30</v>
      </c>
      <c r="AA21" s="58">
        <v>6</v>
      </c>
      <c r="AB21" s="59">
        <v>3</v>
      </c>
      <c r="AC21" s="59"/>
      <c r="AD21" s="59"/>
      <c r="AE21" s="59"/>
      <c r="AF21" s="59"/>
      <c r="AG21" s="74"/>
      <c r="AH21" s="56">
        <v>9</v>
      </c>
    </row>
    <row r="22" spans="1:35" ht="24.95" customHeight="1">
      <c r="A22" s="61">
        <v>11</v>
      </c>
      <c r="B22" s="94" t="s">
        <v>40</v>
      </c>
      <c r="C22" s="95">
        <v>45</v>
      </c>
      <c r="D22" s="77">
        <v>22</v>
      </c>
      <c r="E22" s="71">
        <v>23</v>
      </c>
      <c r="F22" s="64"/>
      <c r="G22" s="62"/>
      <c r="H22" s="63">
        <v>23</v>
      </c>
      <c r="I22" s="63"/>
      <c r="J22" s="69"/>
      <c r="K22" s="87"/>
      <c r="L22" s="85"/>
      <c r="M22" s="69"/>
      <c r="N22" s="69">
        <v>22</v>
      </c>
      <c r="O22" s="69">
        <v>23</v>
      </c>
      <c r="P22" s="69"/>
      <c r="Q22" s="68"/>
      <c r="R22" s="68"/>
      <c r="S22" s="68"/>
      <c r="T22" s="68"/>
      <c r="U22" s="68"/>
      <c r="V22" s="68"/>
      <c r="W22" s="68"/>
      <c r="X22" s="68"/>
      <c r="Y22" s="70"/>
      <c r="Z22" s="86" t="s">
        <v>30</v>
      </c>
      <c r="AA22" s="85"/>
      <c r="AB22" s="69">
        <v>7</v>
      </c>
      <c r="AC22" s="69"/>
      <c r="AD22" s="69"/>
      <c r="AE22" s="69"/>
      <c r="AF22" s="69"/>
      <c r="AG22" s="87"/>
      <c r="AH22" s="86">
        <v>7</v>
      </c>
    </row>
    <row r="23" spans="1:35" ht="24.95" customHeight="1">
      <c r="A23" s="61">
        <v>12</v>
      </c>
      <c r="B23" s="96" t="s">
        <v>41</v>
      </c>
      <c r="C23" s="62">
        <v>36</v>
      </c>
      <c r="D23" s="63">
        <v>18</v>
      </c>
      <c r="E23" s="83">
        <v>18</v>
      </c>
      <c r="F23" s="64"/>
      <c r="G23" s="62"/>
      <c r="H23" s="63">
        <v>18</v>
      </c>
      <c r="I23" s="63"/>
      <c r="J23" s="63"/>
      <c r="K23" s="93"/>
      <c r="L23" s="58"/>
      <c r="M23" s="59"/>
      <c r="N23" s="59">
        <v>18</v>
      </c>
      <c r="O23" s="59">
        <v>18</v>
      </c>
      <c r="P23" s="59"/>
      <c r="Q23" s="74"/>
      <c r="R23" s="74"/>
      <c r="S23" s="74"/>
      <c r="T23" s="74"/>
      <c r="U23" s="74"/>
      <c r="V23" s="74"/>
      <c r="W23" s="74"/>
      <c r="X23" s="74"/>
      <c r="Y23" s="60"/>
      <c r="Z23" s="72" t="s">
        <v>30</v>
      </c>
      <c r="AA23" s="58"/>
      <c r="AB23" s="101">
        <v>6</v>
      </c>
      <c r="AC23" s="101"/>
      <c r="AD23" s="101"/>
      <c r="AE23" s="101"/>
      <c r="AF23" s="101"/>
      <c r="AG23" s="102"/>
      <c r="AH23" s="99">
        <v>6</v>
      </c>
    </row>
    <row r="24" spans="1:35" ht="24.95" customHeight="1">
      <c r="A24" s="72">
        <v>13</v>
      </c>
      <c r="B24" s="103" t="s">
        <v>42</v>
      </c>
      <c r="C24" s="62">
        <v>21</v>
      </c>
      <c r="D24" s="63">
        <v>9</v>
      </c>
      <c r="E24" s="83">
        <v>12</v>
      </c>
      <c r="F24" s="64"/>
      <c r="G24" s="62"/>
      <c r="H24" s="63">
        <v>9</v>
      </c>
      <c r="I24" s="63">
        <v>3</v>
      </c>
      <c r="J24" s="63"/>
      <c r="K24" s="66"/>
      <c r="L24" s="62"/>
      <c r="M24" s="63"/>
      <c r="N24" s="104"/>
      <c r="O24" s="104"/>
      <c r="P24" s="63"/>
      <c r="Q24" s="65"/>
      <c r="R24" s="105">
        <v>9</v>
      </c>
      <c r="S24" s="105">
        <v>12</v>
      </c>
      <c r="T24" s="65"/>
      <c r="U24" s="65"/>
      <c r="V24" s="65"/>
      <c r="W24" s="65"/>
      <c r="X24" s="65"/>
      <c r="Y24" s="64"/>
      <c r="Z24" s="61" t="s">
        <v>30</v>
      </c>
      <c r="AA24" s="62"/>
      <c r="AB24" s="218"/>
      <c r="AC24" s="105"/>
      <c r="AD24" s="105">
        <v>2</v>
      </c>
      <c r="AE24" s="105"/>
      <c r="AF24" s="105"/>
      <c r="AG24" s="111"/>
      <c r="AH24" s="108">
        <v>2</v>
      </c>
    </row>
    <row r="25" spans="1:35" ht="24.95" customHeight="1">
      <c r="A25" s="61">
        <v>14</v>
      </c>
      <c r="B25" s="96" t="s">
        <v>43</v>
      </c>
      <c r="C25" s="62">
        <v>45</v>
      </c>
      <c r="D25" s="63">
        <v>18</v>
      </c>
      <c r="E25" s="71">
        <v>27</v>
      </c>
      <c r="F25" s="64"/>
      <c r="G25" s="58"/>
      <c r="H25" s="59">
        <v>27</v>
      </c>
      <c r="I25" s="59"/>
      <c r="J25" s="59"/>
      <c r="K25" s="60"/>
      <c r="L25" s="62"/>
      <c r="M25" s="63"/>
      <c r="N25" s="63"/>
      <c r="O25" s="63"/>
      <c r="P25" s="63">
        <v>18</v>
      </c>
      <c r="Q25" s="65">
        <v>27</v>
      </c>
      <c r="R25" s="65"/>
      <c r="S25" s="65"/>
      <c r="T25" s="65"/>
      <c r="U25" s="65"/>
      <c r="V25" s="65"/>
      <c r="W25" s="65"/>
      <c r="X25" s="65"/>
      <c r="Y25" s="64"/>
      <c r="Z25" s="61" t="s">
        <v>30</v>
      </c>
      <c r="AA25" s="62"/>
      <c r="AB25" s="63"/>
      <c r="AC25" s="63">
        <v>6</v>
      </c>
      <c r="AD25" s="63"/>
      <c r="AE25" s="63"/>
      <c r="AF25" s="63"/>
      <c r="AG25" s="66"/>
      <c r="AH25" s="61">
        <v>6</v>
      </c>
    </row>
    <row r="26" spans="1:35" ht="24.95" customHeight="1">
      <c r="A26" s="61">
        <v>15</v>
      </c>
      <c r="B26" s="96" t="s">
        <v>44</v>
      </c>
      <c r="C26" s="62">
        <v>18</v>
      </c>
      <c r="D26" s="63">
        <v>9</v>
      </c>
      <c r="E26" s="83">
        <v>9</v>
      </c>
      <c r="F26" s="64"/>
      <c r="G26" s="62"/>
      <c r="H26" s="63">
        <v>6</v>
      </c>
      <c r="I26" s="63">
        <v>3</v>
      </c>
      <c r="J26" s="69"/>
      <c r="K26" s="87"/>
      <c r="L26" s="62"/>
      <c r="M26" s="63"/>
      <c r="N26" s="63"/>
      <c r="O26" s="63"/>
      <c r="P26" s="63"/>
      <c r="Q26" s="65"/>
      <c r="R26" s="65"/>
      <c r="S26" s="65"/>
      <c r="T26" s="65"/>
      <c r="U26" s="65"/>
      <c r="V26" s="65">
        <v>9</v>
      </c>
      <c r="W26" s="65">
        <v>9</v>
      </c>
      <c r="X26" s="65"/>
      <c r="Y26" s="64"/>
      <c r="Z26" s="61" t="s">
        <v>27</v>
      </c>
      <c r="AA26" s="62"/>
      <c r="AB26" s="63"/>
      <c r="AC26" s="63"/>
      <c r="AD26" s="63"/>
      <c r="AE26" s="63"/>
      <c r="AF26" s="63">
        <v>2</v>
      </c>
      <c r="AG26" s="66"/>
      <c r="AH26" s="61">
        <v>2</v>
      </c>
    </row>
    <row r="27" spans="1:35" ht="24.95" customHeight="1">
      <c r="A27" s="48" t="s">
        <v>45</v>
      </c>
      <c r="B27" s="219"/>
      <c r="C27" s="53">
        <f>SUM(C29:C48)</f>
        <v>599</v>
      </c>
      <c r="D27" s="54">
        <f t="shared" ref="D27:AH27" si="3">SUM(D29:D48)</f>
        <v>283</v>
      </c>
      <c r="E27" s="220">
        <f t="shared" si="3"/>
        <v>316</v>
      </c>
      <c r="F27" s="221">
        <f t="shared" si="3"/>
        <v>4</v>
      </c>
      <c r="G27" s="53">
        <f t="shared" si="3"/>
        <v>14</v>
      </c>
      <c r="H27" s="54">
        <f t="shared" si="3"/>
        <v>176</v>
      </c>
      <c r="I27" s="54">
        <f t="shared" si="3"/>
        <v>6</v>
      </c>
      <c r="J27" s="54">
        <f t="shared" si="3"/>
        <v>18</v>
      </c>
      <c r="K27" s="220">
        <f t="shared" si="3"/>
        <v>98</v>
      </c>
      <c r="L27" s="53">
        <f t="shared" si="3"/>
        <v>0</v>
      </c>
      <c r="M27" s="54">
        <f t="shared" si="3"/>
        <v>0</v>
      </c>
      <c r="N27" s="54">
        <f t="shared" si="3"/>
        <v>9</v>
      </c>
      <c r="O27" s="54">
        <f t="shared" si="3"/>
        <v>9</v>
      </c>
      <c r="P27" s="54">
        <f t="shared" si="3"/>
        <v>63</v>
      </c>
      <c r="Q27" s="54">
        <f t="shared" si="3"/>
        <v>63</v>
      </c>
      <c r="R27" s="54">
        <f t="shared" si="3"/>
        <v>34</v>
      </c>
      <c r="S27" s="54">
        <f t="shared" si="3"/>
        <v>70</v>
      </c>
      <c r="T27" s="54">
        <f t="shared" si="3"/>
        <v>72</v>
      </c>
      <c r="U27" s="54">
        <f t="shared" si="3"/>
        <v>90</v>
      </c>
      <c r="V27" s="54">
        <f t="shared" si="3"/>
        <v>81</v>
      </c>
      <c r="W27" s="54">
        <f t="shared" si="3"/>
        <v>72</v>
      </c>
      <c r="X27" s="54">
        <f t="shared" si="3"/>
        <v>18</v>
      </c>
      <c r="Y27" s="220">
        <f t="shared" si="3"/>
        <v>18</v>
      </c>
      <c r="Z27" s="221"/>
      <c r="AA27" s="53">
        <f t="shared" si="3"/>
        <v>0</v>
      </c>
      <c r="AB27" s="54">
        <f t="shared" si="3"/>
        <v>3</v>
      </c>
      <c r="AC27" s="54">
        <f t="shared" si="3"/>
        <v>16</v>
      </c>
      <c r="AD27" s="54">
        <f t="shared" si="3"/>
        <v>11</v>
      </c>
      <c r="AE27" s="54">
        <f t="shared" si="3"/>
        <v>19</v>
      </c>
      <c r="AF27" s="54">
        <f t="shared" si="3"/>
        <v>15</v>
      </c>
      <c r="AG27" s="220">
        <f t="shared" si="3"/>
        <v>4</v>
      </c>
      <c r="AH27" s="52">
        <f t="shared" si="3"/>
        <v>68</v>
      </c>
      <c r="AI27" s="222"/>
    </row>
    <row r="28" spans="1:35" ht="24.95" customHeight="1">
      <c r="A28" s="114" t="s">
        <v>46</v>
      </c>
      <c r="B28" s="115"/>
      <c r="C28" s="223"/>
      <c r="D28" s="224"/>
      <c r="E28" s="225"/>
      <c r="F28" s="226"/>
      <c r="G28" s="223"/>
      <c r="H28" s="227"/>
      <c r="I28" s="227"/>
      <c r="J28" s="227"/>
      <c r="K28" s="228"/>
      <c r="L28" s="223"/>
      <c r="M28" s="227"/>
      <c r="N28" s="227"/>
      <c r="O28" s="227"/>
      <c r="P28" s="227"/>
      <c r="Q28" s="229"/>
      <c r="R28" s="229"/>
      <c r="S28" s="229"/>
      <c r="T28" s="229"/>
      <c r="U28" s="229"/>
      <c r="V28" s="229"/>
      <c r="W28" s="229"/>
      <c r="X28" s="229"/>
      <c r="Y28" s="230"/>
      <c r="Z28" s="226"/>
      <c r="AA28" s="223"/>
      <c r="AB28" s="227"/>
      <c r="AC28" s="227"/>
      <c r="AD28" s="227"/>
      <c r="AE28" s="227"/>
      <c r="AF28" s="227"/>
      <c r="AG28" s="228"/>
      <c r="AH28" s="226"/>
    </row>
    <row r="29" spans="1:35" ht="24.95" customHeight="1">
      <c r="A29" s="56">
        <v>16</v>
      </c>
      <c r="B29" s="96" t="s">
        <v>79</v>
      </c>
      <c r="C29" s="58">
        <v>63</v>
      </c>
      <c r="D29" s="59">
        <v>27</v>
      </c>
      <c r="E29" s="74">
        <v>36</v>
      </c>
      <c r="F29" s="72"/>
      <c r="G29" s="58"/>
      <c r="H29" s="59"/>
      <c r="I29" s="59"/>
      <c r="J29" s="59"/>
      <c r="K29" s="93">
        <v>36</v>
      </c>
      <c r="L29" s="58"/>
      <c r="M29" s="59"/>
      <c r="N29" s="59"/>
      <c r="O29" s="59"/>
      <c r="P29" s="59">
        <v>18</v>
      </c>
      <c r="Q29" s="74">
        <v>18</v>
      </c>
      <c r="R29" s="74">
        <v>9</v>
      </c>
      <c r="S29" s="74">
        <v>18</v>
      </c>
      <c r="T29" s="74"/>
      <c r="U29" s="74"/>
      <c r="V29" s="74"/>
      <c r="W29" s="124"/>
      <c r="X29" s="124"/>
      <c r="Y29" s="125"/>
      <c r="Z29" s="72" t="s">
        <v>30</v>
      </c>
      <c r="AA29" s="152"/>
      <c r="AB29" s="153"/>
      <c r="AC29" s="153">
        <v>5</v>
      </c>
      <c r="AD29" s="153">
        <v>2</v>
      </c>
      <c r="AE29" s="59"/>
      <c r="AF29" s="59"/>
      <c r="AG29" s="93"/>
      <c r="AH29" s="56">
        <v>7</v>
      </c>
    </row>
    <row r="30" spans="1:35" s="201" customFormat="1" ht="24.95" customHeight="1">
      <c r="A30" s="56">
        <v>17</v>
      </c>
      <c r="B30" s="96" t="s">
        <v>48</v>
      </c>
      <c r="C30" s="58">
        <v>14</v>
      </c>
      <c r="D30" s="59">
        <v>7</v>
      </c>
      <c r="E30" s="74">
        <v>7</v>
      </c>
      <c r="F30" s="72"/>
      <c r="G30" s="58"/>
      <c r="H30" s="59"/>
      <c r="I30" s="59"/>
      <c r="J30" s="59"/>
      <c r="K30" s="93">
        <v>7</v>
      </c>
      <c r="L30" s="58"/>
      <c r="M30" s="59"/>
      <c r="N30" s="59"/>
      <c r="O30" s="59"/>
      <c r="P30" s="59"/>
      <c r="Q30" s="59"/>
      <c r="R30" s="59">
        <v>7</v>
      </c>
      <c r="S30" s="59">
        <v>7</v>
      </c>
      <c r="T30" s="59"/>
      <c r="U30" s="74"/>
      <c r="V30" s="74"/>
      <c r="W30" s="74"/>
      <c r="X30" s="74"/>
      <c r="Y30" s="60"/>
      <c r="Z30" s="99" t="s">
        <v>27</v>
      </c>
      <c r="AA30" s="58"/>
      <c r="AB30" s="59"/>
      <c r="AC30" s="59"/>
      <c r="AD30" s="59">
        <v>2</v>
      </c>
      <c r="AE30" s="59"/>
      <c r="AF30" s="59"/>
      <c r="AG30" s="93"/>
      <c r="AH30" s="72">
        <v>2</v>
      </c>
    </row>
    <row r="31" spans="1:35" ht="24.95" customHeight="1">
      <c r="A31" s="86">
        <v>18</v>
      </c>
      <c r="B31" s="96" t="s">
        <v>80</v>
      </c>
      <c r="C31" s="58">
        <v>63</v>
      </c>
      <c r="D31" s="59">
        <v>27</v>
      </c>
      <c r="E31" s="71">
        <v>36</v>
      </c>
      <c r="F31" s="64">
        <v>4</v>
      </c>
      <c r="G31" s="62"/>
      <c r="H31" s="63"/>
      <c r="I31" s="63">
        <v>6</v>
      </c>
      <c r="J31" s="63"/>
      <c r="K31" s="66">
        <v>26</v>
      </c>
      <c r="L31" s="62"/>
      <c r="M31" s="63"/>
      <c r="N31" s="63"/>
      <c r="O31" s="63"/>
      <c r="P31" s="63"/>
      <c r="Q31" s="65"/>
      <c r="R31" s="65"/>
      <c r="S31" s="65"/>
      <c r="T31" s="65">
        <v>9</v>
      </c>
      <c r="U31" s="65">
        <v>18</v>
      </c>
      <c r="V31" s="65">
        <v>18</v>
      </c>
      <c r="W31" s="65">
        <v>18</v>
      </c>
      <c r="X31" s="129"/>
      <c r="Y31" s="130"/>
      <c r="Z31" s="61" t="s">
        <v>30</v>
      </c>
      <c r="AA31" s="131"/>
      <c r="AB31" s="132"/>
      <c r="AC31" s="132"/>
      <c r="AD31" s="132"/>
      <c r="AE31" s="63">
        <v>4</v>
      </c>
      <c r="AF31" s="132">
        <v>3</v>
      </c>
      <c r="AG31" s="66"/>
      <c r="AH31" s="61">
        <v>7</v>
      </c>
    </row>
    <row r="32" spans="1:35" ht="24.95" customHeight="1">
      <c r="A32" s="61">
        <v>19</v>
      </c>
      <c r="B32" s="96" t="s">
        <v>50</v>
      </c>
      <c r="C32" s="58">
        <v>54</v>
      </c>
      <c r="D32" s="59">
        <v>27</v>
      </c>
      <c r="E32" s="71">
        <v>27</v>
      </c>
      <c r="F32" s="64"/>
      <c r="G32" s="62"/>
      <c r="H32" s="63">
        <v>27</v>
      </c>
      <c r="I32" s="63"/>
      <c r="J32" s="63"/>
      <c r="K32" s="66"/>
      <c r="L32" s="62"/>
      <c r="M32" s="63"/>
      <c r="N32" s="63"/>
      <c r="O32" s="63"/>
      <c r="P32" s="63"/>
      <c r="Q32" s="65"/>
      <c r="R32" s="65"/>
      <c r="S32" s="65"/>
      <c r="T32" s="65"/>
      <c r="U32" s="65"/>
      <c r="V32" s="63">
        <v>27</v>
      </c>
      <c r="W32" s="65">
        <v>27</v>
      </c>
      <c r="X32" s="65"/>
      <c r="Y32" s="64"/>
      <c r="Z32" s="61" t="s">
        <v>30</v>
      </c>
      <c r="AA32" s="62"/>
      <c r="AB32" s="63"/>
      <c r="AC32" s="63"/>
      <c r="AD32" s="63"/>
      <c r="AE32" s="63"/>
      <c r="AF32" s="63">
        <v>6</v>
      </c>
      <c r="AG32" s="66"/>
      <c r="AH32" s="72">
        <v>6</v>
      </c>
    </row>
    <row r="33" spans="1:34" ht="24.95" customHeight="1">
      <c r="A33" s="72">
        <v>20</v>
      </c>
      <c r="B33" s="89" t="s">
        <v>51</v>
      </c>
      <c r="C33" s="58">
        <v>36</v>
      </c>
      <c r="D33" s="59">
        <v>18</v>
      </c>
      <c r="E33" s="71">
        <v>18</v>
      </c>
      <c r="F33" s="60"/>
      <c r="G33" s="58"/>
      <c r="H33" s="59">
        <v>18</v>
      </c>
      <c r="I33" s="59"/>
      <c r="J33" s="59"/>
      <c r="K33" s="93"/>
      <c r="L33" s="58"/>
      <c r="M33" s="59"/>
      <c r="N33" s="59"/>
      <c r="O33" s="59"/>
      <c r="P33" s="59"/>
      <c r="Q33" s="74"/>
      <c r="R33" s="74"/>
      <c r="S33" s="74"/>
      <c r="T33" s="74">
        <v>18</v>
      </c>
      <c r="U33" s="74">
        <v>18</v>
      </c>
      <c r="V33" s="74"/>
      <c r="W33" s="74"/>
      <c r="X33" s="74"/>
      <c r="Y33" s="60"/>
      <c r="Z33" s="72" t="s">
        <v>30</v>
      </c>
      <c r="AA33" s="58"/>
      <c r="AB33" s="59"/>
      <c r="AC33" s="59"/>
      <c r="AD33" s="59"/>
      <c r="AE33" s="59">
        <v>4</v>
      </c>
      <c r="AF33" s="59"/>
      <c r="AG33" s="93"/>
      <c r="AH33" s="56">
        <v>4</v>
      </c>
    </row>
    <row r="34" spans="1:34" ht="24.95" customHeight="1">
      <c r="A34" s="134" t="s">
        <v>52</v>
      </c>
      <c r="B34" s="135"/>
      <c r="C34" s="136"/>
      <c r="D34" s="117"/>
      <c r="E34" s="137"/>
      <c r="F34" s="138"/>
      <c r="G34" s="136"/>
      <c r="H34" s="117"/>
      <c r="I34" s="117"/>
      <c r="J34" s="117"/>
      <c r="K34" s="139"/>
      <c r="L34" s="136"/>
      <c r="M34" s="117"/>
      <c r="N34" s="117"/>
      <c r="O34" s="117"/>
      <c r="P34" s="140"/>
      <c r="Q34" s="140"/>
      <c r="R34" s="122"/>
      <c r="S34" s="122"/>
      <c r="T34" s="122"/>
      <c r="U34" s="122"/>
      <c r="V34" s="141"/>
      <c r="W34" s="141"/>
      <c r="X34" s="140"/>
      <c r="Y34" s="138"/>
      <c r="Z34" s="142"/>
      <c r="AA34" s="136"/>
      <c r="AB34" s="117"/>
      <c r="AC34" s="117"/>
      <c r="AD34" s="117"/>
      <c r="AE34" s="143"/>
      <c r="AF34" s="141"/>
      <c r="AG34" s="139"/>
      <c r="AH34" s="226"/>
    </row>
    <row r="35" spans="1:34" ht="24.95" customHeight="1">
      <c r="A35" s="56">
        <v>21</v>
      </c>
      <c r="B35" s="96" t="s">
        <v>53</v>
      </c>
      <c r="C35" s="62">
        <v>36</v>
      </c>
      <c r="D35" s="59">
        <v>18</v>
      </c>
      <c r="E35" s="71">
        <v>18</v>
      </c>
      <c r="F35" s="72"/>
      <c r="G35" s="58"/>
      <c r="H35" s="59">
        <v>18</v>
      </c>
      <c r="I35" s="59"/>
      <c r="J35" s="59"/>
      <c r="K35" s="93"/>
      <c r="L35" s="58"/>
      <c r="M35" s="59"/>
      <c r="N35" s="59"/>
      <c r="O35" s="59"/>
      <c r="P35" s="74"/>
      <c r="Q35" s="74"/>
      <c r="R35" s="74"/>
      <c r="S35" s="74"/>
      <c r="T35" s="74">
        <v>18</v>
      </c>
      <c r="U35" s="74">
        <v>18</v>
      </c>
      <c r="V35" s="104"/>
      <c r="W35" s="104"/>
      <c r="X35" s="74"/>
      <c r="Y35" s="60"/>
      <c r="Z35" s="72" t="s">
        <v>30</v>
      </c>
      <c r="AA35" s="58"/>
      <c r="AB35" s="59"/>
      <c r="AC35" s="59"/>
      <c r="AD35" s="59"/>
      <c r="AE35" s="92">
        <v>4</v>
      </c>
      <c r="AF35" s="104"/>
      <c r="AG35" s="93"/>
      <c r="AH35" s="56">
        <v>4</v>
      </c>
    </row>
    <row r="36" spans="1:34" ht="24.95" customHeight="1">
      <c r="A36" s="56">
        <v>22</v>
      </c>
      <c r="B36" s="96" t="s">
        <v>54</v>
      </c>
      <c r="C36" s="62">
        <v>63</v>
      </c>
      <c r="D36" s="59">
        <v>18</v>
      </c>
      <c r="E36" s="71">
        <v>45</v>
      </c>
      <c r="F36" s="72"/>
      <c r="G36" s="58"/>
      <c r="H36" s="59">
        <v>45</v>
      </c>
      <c r="I36" s="59"/>
      <c r="J36" s="59"/>
      <c r="K36" s="93"/>
      <c r="L36" s="58"/>
      <c r="M36" s="59"/>
      <c r="N36" s="59"/>
      <c r="O36" s="59"/>
      <c r="P36" s="74"/>
      <c r="Q36" s="74"/>
      <c r="R36" s="74">
        <v>18</v>
      </c>
      <c r="S36" s="74">
        <v>45</v>
      </c>
      <c r="T36" s="74"/>
      <c r="U36" s="74"/>
      <c r="V36" s="104"/>
      <c r="W36" s="104"/>
      <c r="X36" s="74"/>
      <c r="Y36" s="60"/>
      <c r="Z36" s="72" t="s">
        <v>30</v>
      </c>
      <c r="AA36" s="58"/>
      <c r="AB36" s="59"/>
      <c r="AC36" s="59"/>
      <c r="AD36" s="59">
        <v>7</v>
      </c>
      <c r="AE36" s="92"/>
      <c r="AF36" s="104"/>
      <c r="AG36" s="93"/>
      <c r="AH36" s="56">
        <v>7</v>
      </c>
    </row>
    <row r="37" spans="1:34" ht="24.95" customHeight="1">
      <c r="A37" s="56">
        <v>23</v>
      </c>
      <c r="B37" s="89" t="s">
        <v>55</v>
      </c>
      <c r="C37" s="62">
        <v>18</v>
      </c>
      <c r="D37" s="59">
        <v>9</v>
      </c>
      <c r="E37" s="71">
        <v>9</v>
      </c>
      <c r="F37" s="70"/>
      <c r="G37" s="85"/>
      <c r="H37" s="69"/>
      <c r="I37" s="69"/>
      <c r="J37" s="69">
        <v>9</v>
      </c>
      <c r="K37" s="87"/>
      <c r="L37" s="85"/>
      <c r="M37" s="69"/>
      <c r="N37" s="69"/>
      <c r="O37" s="69"/>
      <c r="P37" s="69"/>
      <c r="Q37" s="68"/>
      <c r="R37" s="68"/>
      <c r="S37" s="68"/>
      <c r="T37" s="68"/>
      <c r="U37" s="68"/>
      <c r="V37" s="68"/>
      <c r="W37" s="68"/>
      <c r="X37" s="68">
        <v>9</v>
      </c>
      <c r="Y37" s="70">
        <v>9</v>
      </c>
      <c r="Z37" s="86" t="s">
        <v>30</v>
      </c>
      <c r="AA37" s="85"/>
      <c r="AB37" s="69"/>
      <c r="AC37" s="69"/>
      <c r="AD37" s="63"/>
      <c r="AE37" s="84"/>
      <c r="AF37" s="63"/>
      <c r="AG37" s="87">
        <v>2</v>
      </c>
      <c r="AH37" s="86">
        <v>2</v>
      </c>
    </row>
    <row r="38" spans="1:34" ht="24.95" customHeight="1">
      <c r="A38" s="56">
        <v>24</v>
      </c>
      <c r="B38" s="89" t="s">
        <v>56</v>
      </c>
      <c r="C38" s="62">
        <v>18</v>
      </c>
      <c r="D38" s="59">
        <v>9</v>
      </c>
      <c r="E38" s="71">
        <v>9</v>
      </c>
      <c r="F38" s="61"/>
      <c r="G38" s="62"/>
      <c r="H38" s="63"/>
      <c r="I38" s="63"/>
      <c r="J38" s="63">
        <v>9</v>
      </c>
      <c r="K38" s="66"/>
      <c r="L38" s="62"/>
      <c r="M38" s="63"/>
      <c r="N38" s="63"/>
      <c r="O38" s="63"/>
      <c r="P38" s="65"/>
      <c r="Q38" s="65"/>
      <c r="R38" s="65"/>
      <c r="S38" s="65"/>
      <c r="T38" s="65"/>
      <c r="U38" s="65"/>
      <c r="V38" s="144"/>
      <c r="W38" s="144"/>
      <c r="X38" s="65">
        <v>9</v>
      </c>
      <c r="Y38" s="64">
        <v>9</v>
      </c>
      <c r="Z38" s="61" t="s">
        <v>30</v>
      </c>
      <c r="AA38" s="62"/>
      <c r="AB38" s="63"/>
      <c r="AC38" s="63"/>
      <c r="AD38" s="63"/>
      <c r="AE38" s="90"/>
      <c r="AF38" s="145"/>
      <c r="AG38" s="66">
        <v>2</v>
      </c>
      <c r="AH38" s="61">
        <v>2</v>
      </c>
    </row>
    <row r="39" spans="1:34" ht="24.95" customHeight="1">
      <c r="A39" s="146" t="s">
        <v>57</v>
      </c>
      <c r="B39" s="147"/>
      <c r="C39" s="116"/>
      <c r="D39" s="120"/>
      <c r="E39" s="118"/>
      <c r="F39" s="119"/>
      <c r="G39" s="116"/>
      <c r="H39" s="120"/>
      <c r="I39" s="120"/>
      <c r="J39" s="120"/>
      <c r="K39" s="121"/>
      <c r="L39" s="116"/>
      <c r="M39" s="120"/>
      <c r="N39" s="120"/>
      <c r="O39" s="120"/>
      <c r="P39" s="122"/>
      <c r="Q39" s="122"/>
      <c r="R39" s="122"/>
      <c r="S39" s="122"/>
      <c r="T39" s="122"/>
      <c r="U39" s="122"/>
      <c r="V39" s="148"/>
      <c r="W39" s="148"/>
      <c r="X39" s="122"/>
      <c r="Y39" s="123"/>
      <c r="Z39" s="119"/>
      <c r="AA39" s="116"/>
      <c r="AB39" s="120"/>
      <c r="AC39" s="120"/>
      <c r="AD39" s="120"/>
      <c r="AE39" s="149"/>
      <c r="AF39" s="141"/>
      <c r="AG39" s="121"/>
      <c r="AH39" s="119"/>
    </row>
    <row r="40" spans="1:34" ht="24.95" customHeight="1">
      <c r="A40" s="150">
        <v>25</v>
      </c>
      <c r="B40" s="151" t="s">
        <v>58</v>
      </c>
      <c r="C40" s="62">
        <v>18</v>
      </c>
      <c r="D40" s="59">
        <v>9</v>
      </c>
      <c r="E40" s="71">
        <v>9</v>
      </c>
      <c r="F40" s="72"/>
      <c r="G40" s="58"/>
      <c r="H40" s="59">
        <v>2</v>
      </c>
      <c r="I40" s="59"/>
      <c r="J40" s="59"/>
      <c r="K40" s="93">
        <v>7</v>
      </c>
      <c r="L40" s="58"/>
      <c r="M40" s="59"/>
      <c r="N40" s="59">
        <v>9</v>
      </c>
      <c r="O40" s="59">
        <v>9</v>
      </c>
      <c r="P40" s="59"/>
      <c r="Q40" s="74"/>
      <c r="R40" s="74"/>
      <c r="S40" s="74"/>
      <c r="T40" s="74"/>
      <c r="U40" s="74"/>
      <c r="V40" s="74"/>
      <c r="W40" s="124"/>
      <c r="X40" s="124"/>
      <c r="Y40" s="125"/>
      <c r="Z40" s="72" t="s">
        <v>27</v>
      </c>
      <c r="AA40" s="152"/>
      <c r="AB40" s="153">
        <v>3</v>
      </c>
      <c r="AC40" s="153"/>
      <c r="AD40" s="153"/>
      <c r="AE40" s="59"/>
      <c r="AF40" s="59"/>
      <c r="AG40" s="93"/>
      <c r="AH40" s="56">
        <v>3</v>
      </c>
    </row>
    <row r="41" spans="1:34" ht="24.95" customHeight="1">
      <c r="A41" s="56">
        <v>26</v>
      </c>
      <c r="B41" s="96" t="s">
        <v>59</v>
      </c>
      <c r="C41" s="62">
        <v>54</v>
      </c>
      <c r="D41" s="59">
        <v>27</v>
      </c>
      <c r="E41" s="71">
        <v>27</v>
      </c>
      <c r="F41" s="72"/>
      <c r="G41" s="58"/>
      <c r="H41" s="59">
        <v>12</v>
      </c>
      <c r="I41" s="59"/>
      <c r="J41" s="59"/>
      <c r="K41" s="93">
        <v>15</v>
      </c>
      <c r="L41" s="58"/>
      <c r="M41" s="59"/>
      <c r="N41" s="59"/>
      <c r="O41" s="59"/>
      <c r="P41" s="59">
        <v>27</v>
      </c>
      <c r="Q41" s="74">
        <v>27</v>
      </c>
      <c r="R41" s="74"/>
      <c r="S41" s="74"/>
      <c r="T41" s="74"/>
      <c r="U41" s="74"/>
      <c r="V41" s="74"/>
      <c r="W41" s="124"/>
      <c r="X41" s="124"/>
      <c r="Y41" s="125"/>
      <c r="Z41" s="72" t="s">
        <v>30</v>
      </c>
      <c r="AA41" s="152"/>
      <c r="AB41" s="153"/>
      <c r="AC41" s="153">
        <v>7</v>
      </c>
      <c r="AD41" s="153"/>
      <c r="AE41" s="59"/>
      <c r="AF41" s="59"/>
      <c r="AG41" s="93"/>
      <c r="AH41" s="56">
        <v>7</v>
      </c>
    </row>
    <row r="42" spans="1:34" ht="24.95" customHeight="1">
      <c r="A42" s="56">
        <v>27</v>
      </c>
      <c r="B42" s="89" t="s">
        <v>60</v>
      </c>
      <c r="C42" s="62">
        <v>18</v>
      </c>
      <c r="D42" s="59">
        <v>9</v>
      </c>
      <c r="E42" s="71">
        <v>9</v>
      </c>
      <c r="F42" s="72"/>
      <c r="G42" s="58"/>
      <c r="H42" s="59">
        <v>4</v>
      </c>
      <c r="I42" s="59"/>
      <c r="J42" s="59"/>
      <c r="K42" s="93">
        <v>5</v>
      </c>
      <c r="L42" s="58"/>
      <c r="M42" s="59"/>
      <c r="N42" s="59"/>
      <c r="O42" s="59"/>
      <c r="P42" s="59">
        <v>9</v>
      </c>
      <c r="Q42" s="74">
        <v>9</v>
      </c>
      <c r="R42" s="74"/>
      <c r="S42" s="74"/>
      <c r="T42" s="74"/>
      <c r="U42" s="74"/>
      <c r="V42" s="74"/>
      <c r="W42" s="124"/>
      <c r="X42" s="124"/>
      <c r="Y42" s="125"/>
      <c r="Z42" s="72" t="s">
        <v>30</v>
      </c>
      <c r="AA42" s="152"/>
      <c r="AB42" s="153"/>
      <c r="AC42" s="153">
        <v>2</v>
      </c>
      <c r="AD42" s="153"/>
      <c r="AE42" s="59"/>
      <c r="AF42" s="59"/>
      <c r="AG42" s="93"/>
      <c r="AH42" s="56">
        <v>2</v>
      </c>
    </row>
    <row r="43" spans="1:34" ht="24.95" customHeight="1">
      <c r="A43" s="150">
        <v>28</v>
      </c>
      <c r="B43" s="151" t="s">
        <v>61</v>
      </c>
      <c r="C43" s="131">
        <v>36</v>
      </c>
      <c r="D43" s="153">
        <v>18</v>
      </c>
      <c r="E43" s="154">
        <v>18</v>
      </c>
      <c r="F43" s="72"/>
      <c r="G43" s="58">
        <v>14</v>
      </c>
      <c r="H43" s="59">
        <v>2</v>
      </c>
      <c r="I43" s="59"/>
      <c r="J43" s="59"/>
      <c r="K43" s="93">
        <v>2</v>
      </c>
      <c r="L43" s="58"/>
      <c r="M43" s="59"/>
      <c r="N43" s="59"/>
      <c r="O43" s="59"/>
      <c r="P43" s="59"/>
      <c r="Q43" s="74"/>
      <c r="R43" s="124"/>
      <c r="S43" s="124"/>
      <c r="T43" s="74"/>
      <c r="U43" s="74"/>
      <c r="V43" s="74">
        <v>18</v>
      </c>
      <c r="W43" s="124">
        <v>18</v>
      </c>
      <c r="X43" s="124"/>
      <c r="Y43" s="125"/>
      <c r="Z43" s="72" t="s">
        <v>27</v>
      </c>
      <c r="AA43" s="152"/>
      <c r="AB43" s="153"/>
      <c r="AC43" s="153"/>
      <c r="AD43" s="153"/>
      <c r="AE43" s="59"/>
      <c r="AF43" s="59">
        <v>3</v>
      </c>
      <c r="AG43" s="93"/>
      <c r="AH43" s="231">
        <v>3</v>
      </c>
    </row>
    <row r="44" spans="1:34" ht="24.95" customHeight="1">
      <c r="A44" s="155" t="s">
        <v>62</v>
      </c>
      <c r="B44" s="156"/>
      <c r="C44" s="157"/>
      <c r="D44" s="158"/>
      <c r="E44" s="159"/>
      <c r="F44" s="160"/>
      <c r="G44" s="157"/>
      <c r="H44" s="158"/>
      <c r="I44" s="158"/>
      <c r="J44" s="158"/>
      <c r="K44" s="161"/>
      <c r="L44" s="157"/>
      <c r="M44" s="158"/>
      <c r="N44" s="158"/>
      <c r="O44" s="158"/>
      <c r="P44" s="158"/>
      <c r="Q44" s="162"/>
      <c r="R44" s="162"/>
      <c r="S44" s="162"/>
      <c r="T44" s="162"/>
      <c r="U44" s="162"/>
      <c r="V44" s="162"/>
      <c r="W44" s="163"/>
      <c r="X44" s="163"/>
      <c r="Y44" s="164"/>
      <c r="Z44" s="160"/>
      <c r="AA44" s="165"/>
      <c r="AB44" s="166"/>
      <c r="AC44" s="166"/>
      <c r="AD44" s="166"/>
      <c r="AE44" s="158"/>
      <c r="AF44" s="158"/>
      <c r="AG44" s="161"/>
      <c r="AH44" s="232"/>
    </row>
    <row r="45" spans="1:34" ht="24.95" customHeight="1">
      <c r="A45" s="72">
        <v>29</v>
      </c>
      <c r="B45" s="89" t="s">
        <v>63</v>
      </c>
      <c r="C45" s="58">
        <v>27</v>
      </c>
      <c r="D45" s="59">
        <v>15</v>
      </c>
      <c r="E45" s="71">
        <v>12</v>
      </c>
      <c r="F45" s="72"/>
      <c r="G45" s="58"/>
      <c r="H45" s="59">
        <v>12</v>
      </c>
      <c r="I45" s="59"/>
      <c r="J45" s="59"/>
      <c r="K45" s="93"/>
      <c r="L45" s="58"/>
      <c r="M45" s="59"/>
      <c r="N45" s="59"/>
      <c r="O45" s="59"/>
      <c r="P45" s="59"/>
      <c r="Q45" s="74"/>
      <c r="R45" s="74"/>
      <c r="S45" s="74"/>
      <c r="T45" s="74">
        <v>9</v>
      </c>
      <c r="U45" s="74">
        <v>18</v>
      </c>
      <c r="V45" s="74"/>
      <c r="W45" s="124"/>
      <c r="X45" s="124"/>
      <c r="Y45" s="125"/>
      <c r="Z45" s="72" t="s">
        <v>30</v>
      </c>
      <c r="AA45" s="152"/>
      <c r="AB45" s="153"/>
      <c r="AC45" s="153"/>
      <c r="AD45" s="153"/>
      <c r="AE45" s="59">
        <v>3</v>
      </c>
      <c r="AF45" s="59"/>
      <c r="AG45" s="93"/>
      <c r="AH45" s="72">
        <v>3</v>
      </c>
    </row>
    <row r="46" spans="1:34" ht="24.95" customHeight="1">
      <c r="A46" s="72">
        <v>30</v>
      </c>
      <c r="B46" s="89" t="s">
        <v>64</v>
      </c>
      <c r="C46" s="58">
        <v>27</v>
      </c>
      <c r="D46" s="59">
        <v>18</v>
      </c>
      <c r="E46" s="71">
        <v>9</v>
      </c>
      <c r="F46" s="72"/>
      <c r="G46" s="58"/>
      <c r="H46" s="59">
        <v>9</v>
      </c>
      <c r="I46" s="59"/>
      <c r="J46" s="59"/>
      <c r="K46" s="93"/>
      <c r="L46" s="58"/>
      <c r="M46" s="59"/>
      <c r="N46" s="59"/>
      <c r="O46" s="59"/>
      <c r="P46" s="59"/>
      <c r="Q46" s="74"/>
      <c r="R46" s="74"/>
      <c r="S46" s="74"/>
      <c r="T46" s="74"/>
      <c r="U46" s="74"/>
      <c r="V46" s="74">
        <v>18</v>
      </c>
      <c r="W46" s="124">
        <v>9</v>
      </c>
      <c r="X46" s="124"/>
      <c r="Y46" s="125"/>
      <c r="Z46" s="72" t="s">
        <v>30</v>
      </c>
      <c r="AA46" s="152"/>
      <c r="AB46" s="153"/>
      <c r="AC46" s="153"/>
      <c r="AD46" s="153"/>
      <c r="AE46" s="59"/>
      <c r="AF46" s="59">
        <v>3</v>
      </c>
      <c r="AG46" s="93"/>
      <c r="AH46" s="72">
        <v>3</v>
      </c>
    </row>
    <row r="47" spans="1:34" ht="24.95" customHeight="1">
      <c r="A47" s="56">
        <v>31</v>
      </c>
      <c r="B47" s="89" t="s">
        <v>81</v>
      </c>
      <c r="C47" s="58">
        <v>36</v>
      </c>
      <c r="D47" s="59">
        <v>18</v>
      </c>
      <c r="E47" s="71">
        <v>18</v>
      </c>
      <c r="F47" s="72"/>
      <c r="G47" s="58"/>
      <c r="H47" s="59">
        <v>18</v>
      </c>
      <c r="I47" s="59"/>
      <c r="J47" s="59"/>
      <c r="K47" s="93"/>
      <c r="L47" s="58"/>
      <c r="M47" s="59"/>
      <c r="N47" s="59"/>
      <c r="O47" s="59"/>
      <c r="P47" s="59"/>
      <c r="Q47" s="74"/>
      <c r="R47" s="74"/>
      <c r="S47" s="74"/>
      <c r="T47" s="74">
        <v>18</v>
      </c>
      <c r="U47" s="74">
        <v>18</v>
      </c>
      <c r="V47" s="74"/>
      <c r="W47" s="124"/>
      <c r="X47" s="124"/>
      <c r="Y47" s="125"/>
      <c r="Z47" s="72" t="s">
        <v>30</v>
      </c>
      <c r="AA47" s="152"/>
      <c r="AB47" s="153"/>
      <c r="AC47" s="153"/>
      <c r="AD47" s="153"/>
      <c r="AE47" s="59">
        <v>4</v>
      </c>
      <c r="AF47" s="59"/>
      <c r="AG47" s="93"/>
      <c r="AH47" s="56">
        <v>4</v>
      </c>
    </row>
    <row r="48" spans="1:34" ht="24.95" customHeight="1">
      <c r="A48" s="86">
        <v>32</v>
      </c>
      <c r="B48" s="103" t="s">
        <v>66</v>
      </c>
      <c r="C48" s="62">
        <v>18</v>
      </c>
      <c r="D48" s="63">
        <v>9</v>
      </c>
      <c r="E48" s="83">
        <v>9</v>
      </c>
      <c r="F48" s="61"/>
      <c r="G48" s="62"/>
      <c r="H48" s="63">
        <v>9</v>
      </c>
      <c r="I48" s="63"/>
      <c r="J48" s="63"/>
      <c r="K48" s="66"/>
      <c r="L48" s="62"/>
      <c r="M48" s="63"/>
      <c r="N48" s="63"/>
      <c r="O48" s="65"/>
      <c r="P48" s="63">
        <v>9</v>
      </c>
      <c r="Q48" s="63">
        <v>9</v>
      </c>
      <c r="R48" s="145"/>
      <c r="S48" s="145"/>
      <c r="T48" s="63"/>
      <c r="U48" s="65"/>
      <c r="V48" s="65"/>
      <c r="W48" s="65"/>
      <c r="X48" s="65"/>
      <c r="Y48" s="64"/>
      <c r="Z48" s="108" t="s">
        <v>27</v>
      </c>
      <c r="AA48" s="62"/>
      <c r="AB48" s="63"/>
      <c r="AC48" s="63">
        <v>2</v>
      </c>
      <c r="AD48" s="63"/>
      <c r="AE48" s="63"/>
      <c r="AF48" s="63"/>
      <c r="AG48" s="66"/>
      <c r="AH48" s="86">
        <v>2</v>
      </c>
    </row>
    <row r="49" spans="1:34" ht="24.95" customHeight="1">
      <c r="A49" s="167"/>
      <c r="B49" s="168" t="s">
        <v>67</v>
      </c>
      <c r="C49" s="169">
        <f t="shared" ref="C49:Y49" si="4">C10+C16+C27</f>
        <v>1070</v>
      </c>
      <c r="D49" s="170">
        <f t="shared" si="4"/>
        <v>482</v>
      </c>
      <c r="E49" s="171">
        <f t="shared" si="4"/>
        <v>588</v>
      </c>
      <c r="F49" s="169">
        <f t="shared" si="4"/>
        <v>4</v>
      </c>
      <c r="G49" s="169">
        <f t="shared" si="4"/>
        <v>17</v>
      </c>
      <c r="H49" s="171">
        <f t="shared" si="4"/>
        <v>345</v>
      </c>
      <c r="I49" s="171">
        <f t="shared" si="4"/>
        <v>21</v>
      </c>
      <c r="J49" s="171">
        <f t="shared" si="4"/>
        <v>19</v>
      </c>
      <c r="K49" s="171">
        <f t="shared" si="4"/>
        <v>182</v>
      </c>
      <c r="L49" s="169">
        <f t="shared" si="4"/>
        <v>93</v>
      </c>
      <c r="M49" s="171">
        <f t="shared" si="4"/>
        <v>72</v>
      </c>
      <c r="N49" s="171">
        <f t="shared" si="4"/>
        <v>67</v>
      </c>
      <c r="O49" s="171">
        <f t="shared" si="4"/>
        <v>98</v>
      </c>
      <c r="P49" s="171">
        <f t="shared" si="4"/>
        <v>81</v>
      </c>
      <c r="Q49" s="171">
        <f t="shared" si="4"/>
        <v>111</v>
      </c>
      <c r="R49" s="171">
        <f t="shared" si="4"/>
        <v>43</v>
      </c>
      <c r="S49" s="171">
        <f t="shared" si="4"/>
        <v>103</v>
      </c>
      <c r="T49" s="171">
        <f t="shared" si="4"/>
        <v>72</v>
      </c>
      <c r="U49" s="171">
        <f t="shared" si="4"/>
        <v>111</v>
      </c>
      <c r="V49" s="171">
        <f t="shared" si="4"/>
        <v>90</v>
      </c>
      <c r="W49" s="171">
        <f t="shared" si="4"/>
        <v>81</v>
      </c>
      <c r="X49" s="171">
        <f t="shared" si="4"/>
        <v>30</v>
      </c>
      <c r="Y49" s="171">
        <f t="shared" si="4"/>
        <v>18</v>
      </c>
      <c r="Z49" s="169"/>
      <c r="AA49" s="169">
        <f t="shared" ref="AA49:AH49" si="5">AA10+AA16+AA27</f>
        <v>30</v>
      </c>
      <c r="AB49" s="171">
        <f t="shared" si="5"/>
        <v>24</v>
      </c>
      <c r="AC49" s="171">
        <f t="shared" si="5"/>
        <v>24</v>
      </c>
      <c r="AD49" s="171">
        <f t="shared" si="5"/>
        <v>15</v>
      </c>
      <c r="AE49" s="171">
        <f t="shared" si="5"/>
        <v>21</v>
      </c>
      <c r="AF49" s="171">
        <f t="shared" si="5"/>
        <v>17</v>
      </c>
      <c r="AG49" s="171">
        <f t="shared" si="5"/>
        <v>5</v>
      </c>
      <c r="AH49" s="233">
        <f t="shared" si="5"/>
        <v>136</v>
      </c>
    </row>
    <row r="50" spans="1:34" ht="24.95" customHeight="1">
      <c r="A50" s="48" t="s">
        <v>82</v>
      </c>
      <c r="B50" s="49"/>
      <c r="C50" s="50">
        <v>306</v>
      </c>
      <c r="D50" s="54">
        <v>153</v>
      </c>
      <c r="E50" s="51">
        <v>153</v>
      </c>
      <c r="F50" s="52"/>
      <c r="G50" s="53"/>
      <c r="H50" s="54">
        <v>144</v>
      </c>
      <c r="I50" s="50"/>
      <c r="J50" s="54"/>
      <c r="K50" s="173"/>
      <c r="L50" s="53"/>
      <c r="M50" s="54"/>
      <c r="N50" s="54">
        <v>18</v>
      </c>
      <c r="O50" s="54">
        <v>18</v>
      </c>
      <c r="P50" s="54">
        <v>18</v>
      </c>
      <c r="Q50" s="54">
        <v>18</v>
      </c>
      <c r="R50" s="54">
        <v>27</v>
      </c>
      <c r="S50" s="54">
        <v>27</v>
      </c>
      <c r="T50" s="50">
        <v>27</v>
      </c>
      <c r="U50" s="50">
        <v>27</v>
      </c>
      <c r="V50" s="50">
        <v>18</v>
      </c>
      <c r="W50" s="50">
        <v>18</v>
      </c>
      <c r="X50" s="50">
        <v>45</v>
      </c>
      <c r="Y50" s="55">
        <v>45</v>
      </c>
      <c r="Z50" s="81" t="s">
        <v>27</v>
      </c>
      <c r="AA50" s="54"/>
      <c r="AB50" s="54">
        <v>6</v>
      </c>
      <c r="AC50" s="54">
        <v>6</v>
      </c>
      <c r="AD50" s="54">
        <v>9</v>
      </c>
      <c r="AE50" s="54">
        <v>9</v>
      </c>
      <c r="AF50" s="54">
        <v>6</v>
      </c>
      <c r="AG50" s="173">
        <v>15</v>
      </c>
      <c r="AH50" s="52">
        <v>51</v>
      </c>
    </row>
    <row r="51" spans="1:34" ht="24.95" customHeight="1">
      <c r="A51" s="174" t="s">
        <v>69</v>
      </c>
      <c r="B51" s="175"/>
      <c r="C51" s="176">
        <v>9</v>
      </c>
      <c r="D51" s="177">
        <v>0</v>
      </c>
      <c r="E51" s="178">
        <v>9</v>
      </c>
      <c r="F51" s="179">
        <v>9</v>
      </c>
      <c r="G51" s="180"/>
      <c r="H51" s="177"/>
      <c r="I51" s="177"/>
      <c r="J51" s="177"/>
      <c r="K51" s="181"/>
      <c r="L51" s="180"/>
      <c r="M51" s="177"/>
      <c r="N51" s="177"/>
      <c r="O51" s="177"/>
      <c r="P51" s="177"/>
      <c r="Q51" s="176"/>
      <c r="R51" s="176"/>
      <c r="S51" s="176"/>
      <c r="T51" s="176"/>
      <c r="U51" s="176"/>
      <c r="V51" s="176"/>
      <c r="W51" s="176">
        <v>9</v>
      </c>
      <c r="X51" s="176"/>
      <c r="Y51" s="179"/>
      <c r="Z51" s="182" t="s">
        <v>27</v>
      </c>
      <c r="AA51" s="180"/>
      <c r="AB51" s="177"/>
      <c r="AC51" s="177"/>
      <c r="AD51" s="177"/>
      <c r="AE51" s="177"/>
      <c r="AF51" s="177">
        <v>1</v>
      </c>
      <c r="AG51" s="181"/>
      <c r="AH51" s="182">
        <v>1</v>
      </c>
    </row>
    <row r="52" spans="1:34" ht="24.95" customHeight="1">
      <c r="A52" s="174" t="s">
        <v>70</v>
      </c>
      <c r="B52" s="175"/>
      <c r="C52" s="180">
        <v>18</v>
      </c>
      <c r="D52" s="177">
        <v>0</v>
      </c>
      <c r="E52" s="178">
        <v>18</v>
      </c>
      <c r="F52" s="182">
        <v>18</v>
      </c>
      <c r="G52" s="176"/>
      <c r="H52" s="177"/>
      <c r="I52" s="177"/>
      <c r="J52" s="177"/>
      <c r="K52" s="179"/>
      <c r="L52" s="176"/>
      <c r="M52" s="177"/>
      <c r="N52" s="177"/>
      <c r="O52" s="177"/>
      <c r="P52" s="177"/>
      <c r="Q52" s="176"/>
      <c r="R52" s="176"/>
      <c r="S52" s="176"/>
      <c r="T52" s="176"/>
      <c r="U52" s="176"/>
      <c r="V52" s="176"/>
      <c r="W52" s="176"/>
      <c r="X52" s="176"/>
      <c r="Y52" s="178">
        <v>18</v>
      </c>
      <c r="Z52" s="182" t="s">
        <v>27</v>
      </c>
      <c r="AA52" s="176"/>
      <c r="AB52" s="177"/>
      <c r="AC52" s="177"/>
      <c r="AD52" s="177"/>
      <c r="AE52" s="177"/>
      <c r="AF52" s="177"/>
      <c r="AG52" s="181">
        <v>3</v>
      </c>
      <c r="AH52" s="182">
        <v>3</v>
      </c>
    </row>
    <row r="53" spans="1:34" ht="24.95" customHeight="1">
      <c r="A53" s="174" t="s">
        <v>71</v>
      </c>
      <c r="B53" s="175"/>
      <c r="C53" s="176"/>
      <c r="D53" s="177"/>
      <c r="E53" s="178"/>
      <c r="F53" s="179"/>
      <c r="G53" s="176"/>
      <c r="H53" s="177"/>
      <c r="I53" s="177"/>
      <c r="J53" s="177"/>
      <c r="K53" s="178"/>
      <c r="L53" s="176"/>
      <c r="M53" s="177"/>
      <c r="N53" s="177"/>
      <c r="O53" s="177"/>
      <c r="P53" s="177"/>
      <c r="Q53" s="176"/>
      <c r="R53" s="176"/>
      <c r="S53" s="176"/>
      <c r="T53" s="176"/>
      <c r="U53" s="176"/>
      <c r="V53" s="176"/>
      <c r="W53" s="176"/>
      <c r="X53" s="176"/>
      <c r="Y53" s="179"/>
      <c r="Z53" s="182" t="s">
        <v>27</v>
      </c>
      <c r="AA53" s="176"/>
      <c r="AB53" s="177"/>
      <c r="AC53" s="177"/>
      <c r="AD53" s="177"/>
      <c r="AE53" s="177"/>
      <c r="AF53" s="177"/>
      <c r="AG53" s="181">
        <v>5</v>
      </c>
      <c r="AH53" s="182">
        <v>5</v>
      </c>
    </row>
    <row r="54" spans="1:34" ht="24.95" customHeight="1">
      <c r="A54" s="183" t="s">
        <v>72</v>
      </c>
      <c r="B54" s="184"/>
      <c r="C54" s="176"/>
      <c r="D54" s="177"/>
      <c r="E54" s="178"/>
      <c r="F54" s="179"/>
      <c r="G54" s="180"/>
      <c r="H54" s="177"/>
      <c r="I54" s="177"/>
      <c r="J54" s="177"/>
      <c r="K54" s="181"/>
      <c r="L54" s="180"/>
      <c r="M54" s="177"/>
      <c r="N54" s="177"/>
      <c r="O54" s="177"/>
      <c r="P54" s="177"/>
      <c r="Q54" s="176"/>
      <c r="R54" s="176"/>
      <c r="S54" s="176"/>
      <c r="T54" s="176"/>
      <c r="U54" s="176"/>
      <c r="V54" s="176"/>
      <c r="W54" s="176"/>
      <c r="X54" s="176"/>
      <c r="Y54" s="179"/>
      <c r="Z54" s="182" t="s">
        <v>27</v>
      </c>
      <c r="AA54" s="180"/>
      <c r="AB54" s="177"/>
      <c r="AC54" s="177"/>
      <c r="AD54" s="177">
        <v>6</v>
      </c>
      <c r="AE54" s="177"/>
      <c r="AF54" s="177">
        <v>6</v>
      </c>
      <c r="AG54" s="181"/>
      <c r="AH54" s="182">
        <v>12</v>
      </c>
    </row>
    <row r="55" spans="1:34" ht="24.95" customHeight="1">
      <c r="A55" s="183" t="s">
        <v>73</v>
      </c>
      <c r="B55" s="184"/>
      <c r="C55" s="180">
        <v>8</v>
      </c>
      <c r="D55" s="177">
        <v>4</v>
      </c>
      <c r="E55" s="178">
        <v>4</v>
      </c>
      <c r="F55" s="182"/>
      <c r="G55" s="176"/>
      <c r="H55" s="177"/>
      <c r="I55" s="177"/>
      <c r="J55" s="177"/>
      <c r="K55" s="179">
        <v>4</v>
      </c>
      <c r="L55" s="176">
        <v>4</v>
      </c>
      <c r="M55" s="177">
        <v>4</v>
      </c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85"/>
      <c r="Y55" s="186"/>
      <c r="Z55" s="182" t="s">
        <v>27</v>
      </c>
      <c r="AA55" s="187"/>
      <c r="AB55" s="185"/>
      <c r="AC55" s="185"/>
      <c r="AD55" s="185"/>
      <c r="AE55" s="185"/>
      <c r="AF55" s="185"/>
      <c r="AG55" s="186"/>
      <c r="AH55" s="239"/>
    </row>
    <row r="56" spans="1:34" ht="24.95" customHeight="1">
      <c r="A56" s="183" t="s">
        <v>74</v>
      </c>
      <c r="B56" s="184"/>
      <c r="C56" s="176"/>
      <c r="D56" s="176"/>
      <c r="E56" s="178"/>
      <c r="F56" s="182"/>
      <c r="G56" s="176"/>
      <c r="H56" s="176"/>
      <c r="I56" s="176"/>
      <c r="J56" s="176"/>
      <c r="K56" s="179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87"/>
      <c r="Y56" s="186"/>
      <c r="Z56" s="182" t="s">
        <v>30</v>
      </c>
      <c r="AA56" s="187"/>
      <c r="AB56" s="187"/>
      <c r="AC56" s="187"/>
      <c r="AD56" s="187"/>
      <c r="AE56" s="187"/>
      <c r="AF56" s="187"/>
      <c r="AG56" s="238">
        <v>2</v>
      </c>
      <c r="AH56" s="236">
        <v>2</v>
      </c>
    </row>
    <row r="57" spans="1:34" s="234" customFormat="1" ht="24.95" customHeight="1">
      <c r="A57" s="189" t="s">
        <v>75</v>
      </c>
      <c r="B57" s="190"/>
      <c r="C57" s="191">
        <f>SUM(C49:C56)</f>
        <v>1411</v>
      </c>
      <c r="D57" s="191">
        <f t="shared" ref="D57:AH57" si="6">SUM(D49:D56)</f>
        <v>639</v>
      </c>
      <c r="E57" s="241">
        <f t="shared" si="6"/>
        <v>772</v>
      </c>
      <c r="F57" s="241">
        <f t="shared" si="6"/>
        <v>31</v>
      </c>
      <c r="G57" s="191">
        <f t="shared" si="6"/>
        <v>17</v>
      </c>
      <c r="H57" s="191">
        <f t="shared" si="6"/>
        <v>489</v>
      </c>
      <c r="I57" s="191">
        <f t="shared" si="6"/>
        <v>21</v>
      </c>
      <c r="J57" s="191">
        <f t="shared" si="6"/>
        <v>19</v>
      </c>
      <c r="K57" s="241">
        <f t="shared" si="6"/>
        <v>186</v>
      </c>
      <c r="L57" s="191">
        <f t="shared" si="6"/>
        <v>97</v>
      </c>
      <c r="M57" s="191">
        <f t="shared" si="6"/>
        <v>76</v>
      </c>
      <c r="N57" s="191">
        <f t="shared" si="6"/>
        <v>85</v>
      </c>
      <c r="O57" s="191">
        <f t="shared" si="6"/>
        <v>116</v>
      </c>
      <c r="P57" s="191">
        <f t="shared" si="6"/>
        <v>99</v>
      </c>
      <c r="Q57" s="191">
        <f t="shared" si="6"/>
        <v>129</v>
      </c>
      <c r="R57" s="191">
        <f t="shared" si="6"/>
        <v>70</v>
      </c>
      <c r="S57" s="191">
        <f t="shared" si="6"/>
        <v>130</v>
      </c>
      <c r="T57" s="191">
        <f t="shared" si="6"/>
        <v>99</v>
      </c>
      <c r="U57" s="191">
        <f t="shared" si="6"/>
        <v>138</v>
      </c>
      <c r="V57" s="191">
        <f t="shared" si="6"/>
        <v>108</v>
      </c>
      <c r="W57" s="191">
        <f t="shared" si="6"/>
        <v>108</v>
      </c>
      <c r="X57" s="191">
        <f t="shared" si="6"/>
        <v>75</v>
      </c>
      <c r="Y57" s="202">
        <f t="shared" si="6"/>
        <v>81</v>
      </c>
      <c r="Z57" s="242"/>
      <c r="AA57" s="191">
        <f t="shared" si="6"/>
        <v>30</v>
      </c>
      <c r="AB57" s="191">
        <f t="shared" si="6"/>
        <v>30</v>
      </c>
      <c r="AC57" s="191">
        <f t="shared" si="6"/>
        <v>30</v>
      </c>
      <c r="AD57" s="191">
        <f t="shared" si="6"/>
        <v>30</v>
      </c>
      <c r="AE57" s="191">
        <f t="shared" si="6"/>
        <v>30</v>
      </c>
      <c r="AF57" s="191">
        <f t="shared" si="6"/>
        <v>30</v>
      </c>
      <c r="AG57" s="202">
        <f t="shared" si="6"/>
        <v>30</v>
      </c>
      <c r="AH57" s="237">
        <f t="shared" si="6"/>
        <v>210</v>
      </c>
    </row>
    <row r="61" spans="1:34">
      <c r="B61" s="235"/>
    </row>
  </sheetData>
  <mergeCells count="34">
    <mergeCell ref="A10:B10"/>
    <mergeCell ref="A16:B16"/>
    <mergeCell ref="A27:B27"/>
    <mergeCell ref="A28:B28"/>
    <mergeCell ref="Z6:Z8"/>
    <mergeCell ref="L7:M7"/>
    <mergeCell ref="N7:O7"/>
    <mergeCell ref="P7:Q7"/>
    <mergeCell ref="R7:S7"/>
    <mergeCell ref="T7:U7"/>
    <mergeCell ref="V7:W7"/>
    <mergeCell ref="X7:Y7"/>
    <mergeCell ref="C6:C8"/>
    <mergeCell ref="D6:D8"/>
    <mergeCell ref="E6:E8"/>
    <mergeCell ref="F6:F8"/>
    <mergeCell ref="A34:B34"/>
    <mergeCell ref="A57:B57"/>
    <mergeCell ref="A44:B44"/>
    <mergeCell ref="A50:B50"/>
    <mergeCell ref="A51:B51"/>
    <mergeCell ref="A52:B52"/>
    <mergeCell ref="A54:B54"/>
    <mergeCell ref="A55:B55"/>
    <mergeCell ref="A39:B39"/>
    <mergeCell ref="A56:B56"/>
    <mergeCell ref="A53:B53"/>
    <mergeCell ref="A5:AH5"/>
    <mergeCell ref="A6:A8"/>
    <mergeCell ref="B6:B8"/>
    <mergeCell ref="G6:K7"/>
    <mergeCell ref="AA6:AG7"/>
    <mergeCell ref="L6:Y6"/>
    <mergeCell ref="AH6:AH8"/>
  </mergeCells>
  <pageMargins left="0.23622047244094491" right="0.23622047244094491" top="0.19685039370078741" bottom="0.19685039370078741" header="0.31496062992125984" footer="0.31496062992125984"/>
  <pageSetup paperSize="8" scale="7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Krupa Tomasz</dc:creator>
  <cp:keywords/>
  <dc:description/>
  <cp:lastModifiedBy>dr hab. inż. Ewa Grzebelus profesor UR</cp:lastModifiedBy>
  <cp:revision/>
  <dcterms:created xsi:type="dcterms:W3CDTF">2000-08-09T08:42:37Z</dcterms:created>
  <dcterms:modified xsi:type="dcterms:W3CDTF">2022-02-23T16:38:48Z</dcterms:modified>
  <cp:category/>
  <cp:contentStatus/>
</cp:coreProperties>
</file>