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19"/>
  <workbookPr defaultThemeVersion="124226"/>
  <xr:revisionPtr revIDLastSave="5" documentId="11_8D3060196713BA38E689CF6D03BE920B97A57A21" xr6:coauthVersionLast="47" xr6:coauthVersionMax="47" xr10:uidLastSave="{CBD893C8-112A-4E03-A4A3-112237738EBA}"/>
  <bookViews>
    <workbookView xWindow="-15" yWindow="4035" windowWidth="19440" windowHeight="4065" tabRatio="407" activeTab="1" xr2:uid="{00000000-000D-0000-FFFF-FFFF00000000}"/>
  </bookViews>
  <sheets>
    <sheet name="II stacjonarne" sheetId="28" r:id="rId1"/>
    <sheet name="II niestacjonarne" sheetId="32" r:id="rId2"/>
  </sheets>
  <definedNames>
    <definedName name="_xlnm.Print_Area" localSheetId="1">'II niestacjonarne'!$A$1:$V$42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32" l="1"/>
  <c r="V18" i="32"/>
  <c r="U18" i="32"/>
  <c r="T18" i="32"/>
  <c r="S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V15" i="32"/>
  <c r="U15" i="32"/>
  <c r="T15" i="32"/>
  <c r="S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V10" i="32"/>
  <c r="U10" i="32"/>
  <c r="T10" i="32"/>
  <c r="S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I10" i="28"/>
  <c r="J10" i="28"/>
  <c r="I15" i="28"/>
  <c r="J15" i="28"/>
  <c r="I18" i="28"/>
  <c r="J18" i="28"/>
  <c r="I35" i="32" l="1"/>
  <c r="I42" i="32" s="1"/>
  <c r="U35" i="32"/>
  <c r="U42" i="32" s="1"/>
  <c r="Q35" i="32"/>
  <c r="Q42" i="32" s="1"/>
  <c r="J35" i="28"/>
  <c r="J42" i="28" s="1"/>
  <c r="G35" i="32"/>
  <c r="G42" i="32" s="1"/>
  <c r="K35" i="32"/>
  <c r="K42" i="32" s="1"/>
  <c r="O35" i="32"/>
  <c r="O42" i="32" s="1"/>
  <c r="T35" i="32"/>
  <c r="T42" i="32" s="1"/>
  <c r="V35" i="32"/>
  <c r="V42" i="32" s="1"/>
  <c r="S35" i="32"/>
  <c r="S42" i="32" s="1"/>
  <c r="J35" i="32"/>
  <c r="J42" i="32" s="1"/>
  <c r="I35" i="28"/>
  <c r="I42" i="28" s="1"/>
  <c r="M35" i="32"/>
  <c r="M42" i="32" s="1"/>
  <c r="N35" i="32"/>
  <c r="N42" i="32" s="1"/>
  <c r="P35" i="32"/>
  <c r="P42" i="32" s="1"/>
  <c r="L35" i="32"/>
  <c r="L42" i="32" s="1"/>
  <c r="H35" i="32"/>
  <c r="H42" i="32" s="1"/>
  <c r="F35" i="32"/>
  <c r="F42" i="32" s="1"/>
  <c r="E35" i="32"/>
  <c r="E42" i="32" s="1"/>
  <c r="C35" i="32"/>
  <c r="C42" i="32" s="1"/>
  <c r="D35" i="32"/>
  <c r="D42" i="32" s="1"/>
  <c r="F18" i="28" l="1"/>
  <c r="G18" i="28"/>
  <c r="H18" i="28"/>
  <c r="K18" i="28"/>
  <c r="L18" i="28"/>
  <c r="M18" i="28"/>
  <c r="N18" i="28"/>
  <c r="O18" i="28"/>
  <c r="P18" i="28"/>
  <c r="Q18" i="28"/>
  <c r="S18" i="28"/>
  <c r="T18" i="28"/>
  <c r="U18" i="28"/>
  <c r="V18" i="28"/>
  <c r="F15" i="28"/>
  <c r="G15" i="28"/>
  <c r="H15" i="28"/>
  <c r="K15" i="28"/>
  <c r="L15" i="28"/>
  <c r="M15" i="28"/>
  <c r="N15" i="28"/>
  <c r="O15" i="28"/>
  <c r="P15" i="28"/>
  <c r="Q15" i="28"/>
  <c r="S15" i="28"/>
  <c r="T15" i="28"/>
  <c r="U15" i="28"/>
  <c r="V15" i="28"/>
  <c r="F10" i="28"/>
  <c r="F35" i="28" s="1"/>
  <c r="F42" i="28" s="1"/>
  <c r="G10" i="28"/>
  <c r="H10" i="28"/>
  <c r="K10" i="28"/>
  <c r="L10" i="28"/>
  <c r="M10" i="28"/>
  <c r="M35" i="28" s="1"/>
  <c r="N10" i="28"/>
  <c r="N35" i="28" s="1"/>
  <c r="O10" i="28"/>
  <c r="P10" i="28"/>
  <c r="Q10" i="28"/>
  <c r="Q35" i="28" s="1"/>
  <c r="R35" i="28"/>
  <c r="S10" i="28"/>
  <c r="S35" i="28" s="1"/>
  <c r="T10" i="28"/>
  <c r="U10" i="28"/>
  <c r="V10" i="28"/>
  <c r="D18" i="28"/>
  <c r="E18" i="28"/>
  <c r="C18" i="28"/>
  <c r="D15" i="28"/>
  <c r="E15" i="28"/>
  <c r="C15" i="28"/>
  <c r="D10" i="28"/>
  <c r="E10" i="28"/>
  <c r="C10" i="28"/>
  <c r="P35" i="28" l="1"/>
  <c r="P42" i="28" s="1"/>
  <c r="O35" i="28"/>
  <c r="L35" i="28"/>
  <c r="L42" i="28" s="1"/>
  <c r="N42" i="28"/>
  <c r="H35" i="28"/>
  <c r="H42" i="28" s="1"/>
  <c r="E35" i="28"/>
  <c r="E42" i="28" s="1"/>
  <c r="T35" i="28"/>
  <c r="T42" i="28" s="1"/>
  <c r="U35" i="28"/>
  <c r="U42" i="28" s="1"/>
  <c r="S42" i="28"/>
  <c r="K35" i="28"/>
  <c r="K42" i="28" s="1"/>
  <c r="G35" i="28"/>
  <c r="G42" i="28" s="1"/>
  <c r="C35" i="28"/>
  <c r="C42" i="28" s="1"/>
  <c r="D35" i="28"/>
  <c r="D42" i="28" s="1"/>
  <c r="V35" i="28"/>
  <c r="V42" i="28" s="1"/>
  <c r="Q42" i="28" l="1"/>
  <c r="O42" i="28"/>
  <c r="M42" i="28"/>
</calcChain>
</file>

<file path=xl/sharedStrings.xml><?xml version="1.0" encoding="utf-8"?>
<sst xmlns="http://schemas.openxmlformats.org/spreadsheetml/2006/main" count="172" uniqueCount="63">
  <si>
    <t>Plan studiów stacjonarnych drugiego stopnia obowiązujący od roku akademickiego 2021/2022</t>
  </si>
  <si>
    <t>Uchwała nr 144/2021</t>
  </si>
  <si>
    <t>Wydział Biotechnologii i Ogrodnictwa</t>
  </si>
  <si>
    <t xml:space="preserve"> Senatu Uniwersytetu Rolniczego im. Hugona Kołłątaja w Krakowie</t>
  </si>
  <si>
    <t>Kierunek: Technologia Roślin Leczniczych i Prozdrowotnych</t>
  </si>
  <si>
    <t xml:space="preserve"> z dnia 17 grudnia 2021r.</t>
  </si>
  <si>
    <t>Studia kończą się nadaniem tytułu magistra</t>
  </si>
  <si>
    <t>Lp</t>
  </si>
  <si>
    <t xml:space="preserve"> Nazwa przedmiotu  </t>
  </si>
  <si>
    <t>Σ godzin</t>
  </si>
  <si>
    <t>wykłady</t>
  </si>
  <si>
    <t>Σ ćw. + sem.</t>
  </si>
  <si>
    <t>Seminarium</t>
  </si>
  <si>
    <t>ćwiczenia</t>
  </si>
  <si>
    <t>Liczba godzin w semestrze</t>
  </si>
  <si>
    <t>forma zal.</t>
  </si>
  <si>
    <t>ECTS w semestrze</t>
  </si>
  <si>
    <t>ECTS</t>
  </si>
  <si>
    <t>aud.</t>
  </si>
  <si>
    <t>lab.</t>
  </si>
  <si>
    <t>ter.</t>
  </si>
  <si>
    <t>proj.</t>
  </si>
  <si>
    <t>inne</t>
  </si>
  <si>
    <t>w.</t>
  </si>
  <si>
    <t>ćw.</t>
  </si>
  <si>
    <t>A. Przedmioty kształcenia ogólnego</t>
  </si>
  <si>
    <t>Podstawy biznesu</t>
  </si>
  <si>
    <t>Z</t>
  </si>
  <si>
    <t>Język obcy</t>
  </si>
  <si>
    <t>Regionalizm dziedzictwa kulturowego Polski i Europy</t>
  </si>
  <si>
    <t>Przedmiot humanistyczny i społeczny (2 x 30)</t>
  </si>
  <si>
    <t>B. Przedmioty podstawowe</t>
  </si>
  <si>
    <t>Statystyka i doświadczalnictwo</t>
  </si>
  <si>
    <t>E</t>
  </si>
  <si>
    <t>Biologia molekularna</t>
  </si>
  <si>
    <t>C. Przedmioty kierunkowe</t>
  </si>
  <si>
    <t>C1. Bioróżnorodność surowców leczniczych</t>
  </si>
  <si>
    <t>Analiza źródeł etnobotanicznych</t>
  </si>
  <si>
    <t>Rośliny lecznicze w fitocenozach</t>
  </si>
  <si>
    <t>Ochrona zasobów genowych roślin leczniczych</t>
  </si>
  <si>
    <t>Grzyby lecznicze</t>
  </si>
  <si>
    <t>C2. Zaawansowane aspekty technologii roślin leczniczych</t>
  </si>
  <si>
    <t>Doradztwo i rzeczoznawstwo</t>
  </si>
  <si>
    <t>Produkty pszczele</t>
  </si>
  <si>
    <t>Produkty roślinne w kosmetyce</t>
  </si>
  <si>
    <t>Biologia kwitnienia rośin leczniczych</t>
  </si>
  <si>
    <t>Praktikum z technologii roślin leczniczych</t>
  </si>
  <si>
    <t>C3. Jakość i bezpieczeństwo surowców leczniczych</t>
  </si>
  <si>
    <t>Produkty roślinne w profilaktyce chorób dietozależnych</t>
  </si>
  <si>
    <t>Rośliny trujące</t>
  </si>
  <si>
    <t>Toksykologia z elementami ekotoksykologii</t>
  </si>
  <si>
    <t>Bezpieczeństwo surowców roślinnych</t>
  </si>
  <si>
    <t>Razem (A+B+C)</t>
  </si>
  <si>
    <t xml:space="preserve">D. Proseminarium </t>
  </si>
  <si>
    <t>E. Praktyka dyplomowa</t>
  </si>
  <si>
    <t>F. Seminarium dyplomowe</t>
  </si>
  <si>
    <t>G. Praca magisterska</t>
  </si>
  <si>
    <t>H. Przedmioty do wyboru (4 x 30 godz.)</t>
  </si>
  <si>
    <t>I. Egzamin dyplomowy magisterski</t>
  </si>
  <si>
    <t xml:space="preserve">Razem </t>
  </si>
  <si>
    <t>Plan studiów niestacjonarnych drugiego stopnia obowiązujący od roku akademickiego 2021/2022</t>
  </si>
  <si>
    <t>Uchwała nr 146/2021</t>
  </si>
  <si>
    <t>H. Przedmioty do wyboru (4 x 18 godz.)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</si>
</sst>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E"/>
      <charset val="238"/>
    </font>
    <font>
      <b/>
      <sz val="2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textRotation="90"/>
    </xf>
    <xf numFmtId="0" fontId="7" fillId="0" borderId="40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7" fillId="0" borderId="6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textRotation="90"/>
    </xf>
    <xf numFmtId="0" fontId="2" fillId="0" borderId="0" xfId="0" applyFont="1"/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textRotation="90"/>
    </xf>
    <xf numFmtId="0" fontId="7" fillId="0" borderId="28" xfId="0" applyFont="1" applyBorder="1" applyAlignment="1">
      <alignment horizontal="center" vertical="center" textRotation="90"/>
    </xf>
    <xf numFmtId="0" fontId="7" fillId="0" borderId="27" xfId="0" applyFont="1" applyBorder="1" applyAlignment="1">
      <alignment horizontal="center" vertical="center" textRotation="90"/>
    </xf>
    <xf numFmtId="0" fontId="7" fillId="0" borderId="5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90"/>
    </xf>
    <xf numFmtId="0" fontId="7" fillId="0" borderId="3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textRotation="90"/>
    </xf>
    <xf numFmtId="0" fontId="7" fillId="0" borderId="45" xfId="0" applyFont="1" applyBorder="1" applyAlignment="1">
      <alignment horizontal="center" vertical="center" textRotation="90"/>
    </xf>
    <xf numFmtId="0" fontId="7" fillId="0" borderId="42" xfId="0" applyFont="1" applyBorder="1" applyAlignment="1">
      <alignment horizontal="center" vertical="center" textRotation="90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textRotation="90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3" xfId="0" applyFont="1" applyBorder="1"/>
    <xf numFmtId="0" fontId="8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4" borderId="47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7" fillId="4" borderId="47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8" fillId="4" borderId="34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4" borderId="47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left" vertical="center"/>
    </xf>
    <xf numFmtId="0" fontId="8" fillId="0" borderId="61" xfId="0" applyFont="1" applyBorder="1" applyAlignment="1">
      <alignment horizontal="center" vertical="center"/>
    </xf>
    <xf numFmtId="0" fontId="8" fillId="5" borderId="47" xfId="0" applyFont="1" applyFill="1" applyBorder="1" applyAlignment="1">
      <alignment vertical="center"/>
    </xf>
    <xf numFmtId="0" fontId="7" fillId="5" borderId="34" xfId="0" applyFont="1" applyFill="1" applyBorder="1" applyAlignment="1">
      <alignment horizontal="right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quotePrefix="1" applyFont="1" applyBorder="1" applyAlignment="1">
      <alignment horizontal="center" vertical="center"/>
    </xf>
    <xf numFmtId="0" fontId="8" fillId="0" borderId="37" xfId="0" quotePrefix="1" applyFont="1" applyBorder="1" applyAlignment="1">
      <alignment horizontal="center" vertical="center"/>
    </xf>
    <xf numFmtId="0" fontId="8" fillId="0" borderId="36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6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topLeftCell="B37" zoomScale="80" zoomScaleNormal="80" workbookViewId="0">
      <selection activeCell="S57" sqref="S57"/>
    </sheetView>
  </sheetViews>
  <sheetFormatPr defaultColWidth="8.85546875" defaultRowHeight="15.75"/>
  <cols>
    <col min="1" max="1" width="4.42578125" style="19" customWidth="1"/>
    <col min="2" max="2" width="82.7109375" style="19" customWidth="1"/>
    <col min="3" max="5" width="9.7109375" style="150" customWidth="1"/>
    <col min="6" max="21" width="9.7109375" style="19" customWidth="1"/>
    <col min="22" max="22" width="9.7109375" style="150" customWidth="1"/>
    <col min="23" max="16384" width="8.85546875" style="19"/>
  </cols>
  <sheetData>
    <row r="1" spans="1:22" s="2" customFormat="1" ht="31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2" customFormat="1" ht="20.10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 t="s">
        <v>1</v>
      </c>
    </row>
    <row r="3" spans="1:22" s="4" customFormat="1" ht="23.1" customHeight="1">
      <c r="A3" s="4" t="s">
        <v>2</v>
      </c>
      <c r="C3" s="5"/>
      <c r="D3" s="5"/>
      <c r="E3" s="5"/>
      <c r="V3" s="3" t="s">
        <v>3</v>
      </c>
    </row>
    <row r="4" spans="1:22" s="4" customFormat="1" ht="23.1" customHeight="1">
      <c r="A4" s="4" t="s">
        <v>4</v>
      </c>
      <c r="C4" s="5"/>
      <c r="D4" s="5"/>
      <c r="E4" s="5"/>
      <c r="V4" s="3" t="s">
        <v>5</v>
      </c>
    </row>
    <row r="5" spans="1:22" s="7" customFormat="1" ht="23.1" customHeight="1">
      <c r="A5" s="6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6.1" customHeight="1">
      <c r="A6" s="8" t="s">
        <v>7</v>
      </c>
      <c r="B6" s="8" t="s">
        <v>8</v>
      </c>
      <c r="C6" s="9" t="s">
        <v>9</v>
      </c>
      <c r="D6" s="10" t="s">
        <v>10</v>
      </c>
      <c r="E6" s="11" t="s">
        <v>11</v>
      </c>
      <c r="F6" s="11" t="s">
        <v>12</v>
      </c>
      <c r="G6" s="12" t="s">
        <v>13</v>
      </c>
      <c r="H6" s="13"/>
      <c r="I6" s="13"/>
      <c r="J6" s="13"/>
      <c r="K6" s="14"/>
      <c r="L6" s="15" t="s">
        <v>14</v>
      </c>
      <c r="M6" s="16"/>
      <c r="N6" s="16"/>
      <c r="O6" s="16"/>
      <c r="P6" s="16"/>
      <c r="Q6" s="17"/>
      <c r="R6" s="18" t="s">
        <v>15</v>
      </c>
      <c r="S6" s="12" t="s">
        <v>16</v>
      </c>
      <c r="T6" s="13"/>
      <c r="U6" s="14"/>
      <c r="V6" s="18" t="s">
        <v>17</v>
      </c>
    </row>
    <row r="7" spans="1:22" ht="26.1" customHeight="1">
      <c r="A7" s="20"/>
      <c r="B7" s="20"/>
      <c r="C7" s="21"/>
      <c r="D7" s="22"/>
      <c r="E7" s="23"/>
      <c r="F7" s="23"/>
      <c r="G7" s="24"/>
      <c r="H7" s="25"/>
      <c r="I7" s="25"/>
      <c r="J7" s="25"/>
      <c r="K7" s="26"/>
      <c r="L7" s="15">
        <v>1</v>
      </c>
      <c r="M7" s="27"/>
      <c r="N7" s="28">
        <v>2</v>
      </c>
      <c r="O7" s="27"/>
      <c r="P7" s="28">
        <v>3</v>
      </c>
      <c r="Q7" s="17"/>
      <c r="R7" s="29"/>
      <c r="S7" s="24"/>
      <c r="T7" s="25"/>
      <c r="U7" s="26"/>
      <c r="V7" s="29"/>
    </row>
    <row r="8" spans="1:22" ht="26.1" customHeight="1">
      <c r="A8" s="30"/>
      <c r="B8" s="30"/>
      <c r="C8" s="31"/>
      <c r="D8" s="32"/>
      <c r="E8" s="33"/>
      <c r="F8" s="33"/>
      <c r="G8" s="34" t="s">
        <v>18</v>
      </c>
      <c r="H8" s="35" t="s">
        <v>19</v>
      </c>
      <c r="I8" s="35" t="s">
        <v>20</v>
      </c>
      <c r="J8" s="35" t="s">
        <v>21</v>
      </c>
      <c r="K8" s="36" t="s">
        <v>22</v>
      </c>
      <c r="L8" s="34" t="s">
        <v>23</v>
      </c>
      <c r="M8" s="35" t="s">
        <v>24</v>
      </c>
      <c r="N8" s="35" t="s">
        <v>23</v>
      </c>
      <c r="O8" s="35" t="s">
        <v>24</v>
      </c>
      <c r="P8" s="35" t="s">
        <v>23</v>
      </c>
      <c r="Q8" s="37" t="s">
        <v>24</v>
      </c>
      <c r="R8" s="38"/>
      <c r="S8" s="34">
        <v>1</v>
      </c>
      <c r="T8" s="35">
        <v>2</v>
      </c>
      <c r="U8" s="35">
        <v>3</v>
      </c>
      <c r="V8" s="38"/>
    </row>
    <row r="9" spans="1:22" ht="24.95" customHeight="1">
      <c r="A9" s="39">
        <v>1</v>
      </c>
      <c r="B9" s="40">
        <v>2</v>
      </c>
      <c r="C9" s="41">
        <v>3</v>
      </c>
      <c r="D9" s="42">
        <v>4</v>
      </c>
      <c r="E9" s="43">
        <v>5</v>
      </c>
      <c r="F9" s="40">
        <v>6</v>
      </c>
      <c r="G9" s="37">
        <v>7</v>
      </c>
      <c r="H9" s="35">
        <v>8</v>
      </c>
      <c r="I9" s="35">
        <v>9</v>
      </c>
      <c r="J9" s="35">
        <v>10</v>
      </c>
      <c r="K9" s="44">
        <v>11</v>
      </c>
      <c r="L9" s="37">
        <v>12</v>
      </c>
      <c r="M9" s="35">
        <v>13</v>
      </c>
      <c r="N9" s="35">
        <v>14</v>
      </c>
      <c r="O9" s="35">
        <v>15</v>
      </c>
      <c r="P9" s="35">
        <v>16</v>
      </c>
      <c r="Q9" s="44">
        <v>17</v>
      </c>
      <c r="R9" s="40">
        <v>18</v>
      </c>
      <c r="S9" s="34">
        <v>19</v>
      </c>
      <c r="T9" s="37">
        <v>20</v>
      </c>
      <c r="U9" s="35">
        <v>21</v>
      </c>
      <c r="V9" s="45">
        <v>22</v>
      </c>
    </row>
    <row r="10" spans="1:22" ht="24.95" customHeight="1">
      <c r="A10" s="46" t="s">
        <v>25</v>
      </c>
      <c r="B10" s="47"/>
      <c r="C10" s="48">
        <f t="shared" ref="C10:Q10" si="0">SUM(C11:C14)</f>
        <v>126</v>
      </c>
      <c r="D10" s="48">
        <f t="shared" si="0"/>
        <v>96</v>
      </c>
      <c r="E10" s="49">
        <f t="shared" si="0"/>
        <v>30</v>
      </c>
      <c r="F10" s="50">
        <f t="shared" si="0"/>
        <v>0</v>
      </c>
      <c r="G10" s="48">
        <f t="shared" si="0"/>
        <v>0</v>
      </c>
      <c r="H10" s="51">
        <f t="shared" si="0"/>
        <v>0</v>
      </c>
      <c r="I10" s="51">
        <f t="shared" si="0"/>
        <v>0</v>
      </c>
      <c r="J10" s="51">
        <f t="shared" si="0"/>
        <v>0</v>
      </c>
      <c r="K10" s="52">
        <f t="shared" si="0"/>
        <v>30</v>
      </c>
      <c r="L10" s="53">
        <f t="shared" si="0"/>
        <v>48</v>
      </c>
      <c r="M10" s="51">
        <f t="shared" si="0"/>
        <v>0</v>
      </c>
      <c r="N10" s="51">
        <f t="shared" si="0"/>
        <v>18</v>
      </c>
      <c r="O10" s="51">
        <f t="shared" si="0"/>
        <v>30</v>
      </c>
      <c r="P10" s="51">
        <f t="shared" si="0"/>
        <v>30</v>
      </c>
      <c r="Q10" s="49">
        <f t="shared" si="0"/>
        <v>0</v>
      </c>
      <c r="R10" s="50"/>
      <c r="S10" s="53">
        <f>SUM(S11:S14)</f>
        <v>4</v>
      </c>
      <c r="T10" s="48">
        <f>SUM(T11:T14)</f>
        <v>3</v>
      </c>
      <c r="U10" s="48">
        <f>SUM(U11:U14)</f>
        <v>3</v>
      </c>
      <c r="V10" s="50">
        <f>SUM(V11:V14)</f>
        <v>10</v>
      </c>
    </row>
    <row r="11" spans="1:22" ht="24.95" customHeight="1">
      <c r="A11" s="54">
        <v>1</v>
      </c>
      <c r="B11" s="55" t="s">
        <v>26</v>
      </c>
      <c r="C11" s="56">
        <v>18</v>
      </c>
      <c r="D11" s="57">
        <v>18</v>
      </c>
      <c r="E11" s="58"/>
      <c r="F11" s="59"/>
      <c r="G11" s="60"/>
      <c r="H11" s="57"/>
      <c r="I11" s="57"/>
      <c r="J11" s="57"/>
      <c r="K11" s="61"/>
      <c r="L11" s="60"/>
      <c r="M11" s="57"/>
      <c r="N11" s="57">
        <v>18</v>
      </c>
      <c r="O11" s="57"/>
      <c r="P11" s="57"/>
      <c r="Q11" s="56"/>
      <c r="R11" s="54" t="s">
        <v>27</v>
      </c>
      <c r="S11" s="60"/>
      <c r="T11" s="57">
        <v>1</v>
      </c>
      <c r="U11" s="57"/>
      <c r="V11" s="54">
        <v>1</v>
      </c>
    </row>
    <row r="12" spans="1:22" ht="24.95" customHeight="1">
      <c r="A12" s="54">
        <v>2</v>
      </c>
      <c r="B12" s="55" t="s">
        <v>28</v>
      </c>
      <c r="C12" s="60">
        <v>30</v>
      </c>
      <c r="D12" s="57">
        <v>0</v>
      </c>
      <c r="E12" s="58">
        <v>30</v>
      </c>
      <c r="F12" s="54"/>
      <c r="G12" s="60"/>
      <c r="H12" s="57"/>
      <c r="I12" s="57"/>
      <c r="J12" s="57"/>
      <c r="K12" s="59">
        <v>30</v>
      </c>
      <c r="L12" s="60"/>
      <c r="M12" s="57"/>
      <c r="N12" s="57"/>
      <c r="O12" s="57">
        <v>30</v>
      </c>
      <c r="P12" s="57"/>
      <c r="Q12" s="56"/>
      <c r="R12" s="54" t="s">
        <v>27</v>
      </c>
      <c r="S12" s="60"/>
      <c r="T12" s="57">
        <v>2</v>
      </c>
      <c r="U12" s="57"/>
      <c r="V12" s="54">
        <v>2</v>
      </c>
    </row>
    <row r="13" spans="1:22" ht="24.95" customHeight="1">
      <c r="A13" s="62">
        <v>3</v>
      </c>
      <c r="B13" s="63" t="s">
        <v>29</v>
      </c>
      <c r="C13" s="64">
        <v>18</v>
      </c>
      <c r="D13" s="65">
        <v>18</v>
      </c>
      <c r="E13" s="66">
        <v>0</v>
      </c>
      <c r="F13" s="67"/>
      <c r="G13" s="68"/>
      <c r="H13" s="65"/>
      <c r="I13" s="65"/>
      <c r="J13" s="65"/>
      <c r="K13" s="69"/>
      <c r="L13" s="60">
        <v>18</v>
      </c>
      <c r="M13" s="65"/>
      <c r="N13" s="65"/>
      <c r="O13" s="65"/>
      <c r="P13" s="70"/>
      <c r="Q13" s="64"/>
      <c r="R13" s="62" t="s">
        <v>27</v>
      </c>
      <c r="S13" s="68">
        <v>1</v>
      </c>
      <c r="T13" s="65"/>
      <c r="U13" s="65"/>
      <c r="V13" s="62">
        <v>1</v>
      </c>
    </row>
    <row r="14" spans="1:22" ht="24.95" customHeight="1">
      <c r="A14" s="71">
        <v>4</v>
      </c>
      <c r="B14" s="72" t="s">
        <v>30</v>
      </c>
      <c r="C14" s="73">
        <v>60</v>
      </c>
      <c r="D14" s="74">
        <v>60</v>
      </c>
      <c r="E14" s="75">
        <v>0</v>
      </c>
      <c r="F14" s="76"/>
      <c r="G14" s="77"/>
      <c r="H14" s="74"/>
      <c r="I14" s="74"/>
      <c r="J14" s="74"/>
      <c r="K14" s="78"/>
      <c r="L14" s="77">
        <v>30</v>
      </c>
      <c r="M14" s="74"/>
      <c r="N14" s="74"/>
      <c r="O14" s="74"/>
      <c r="P14" s="74">
        <v>30</v>
      </c>
      <c r="Q14" s="73"/>
      <c r="R14" s="71" t="s">
        <v>27</v>
      </c>
      <c r="S14" s="77">
        <v>3</v>
      </c>
      <c r="T14" s="74"/>
      <c r="U14" s="74">
        <v>3</v>
      </c>
      <c r="V14" s="71">
        <v>6</v>
      </c>
    </row>
    <row r="15" spans="1:22" ht="24.95" customHeight="1">
      <c r="A15" s="46" t="s">
        <v>31</v>
      </c>
      <c r="B15" s="47"/>
      <c r="C15" s="48">
        <f>SUM(C16:C17)</f>
        <v>60</v>
      </c>
      <c r="D15" s="48">
        <f t="shared" ref="D15:F15" si="1">SUM(D16:D17)</f>
        <v>35</v>
      </c>
      <c r="E15" s="49">
        <f t="shared" si="1"/>
        <v>25</v>
      </c>
      <c r="F15" s="50">
        <f t="shared" si="1"/>
        <v>0</v>
      </c>
      <c r="G15" s="48">
        <f t="shared" ref="G15" si="2">SUM(G16:G17)</f>
        <v>0</v>
      </c>
      <c r="H15" s="51">
        <f t="shared" ref="H15:K15" si="3">SUM(H16:H17)</f>
        <v>25</v>
      </c>
      <c r="I15" s="51">
        <f t="shared" si="3"/>
        <v>0</v>
      </c>
      <c r="J15" s="51">
        <f t="shared" si="3"/>
        <v>0</v>
      </c>
      <c r="K15" s="52">
        <f t="shared" si="3"/>
        <v>0</v>
      </c>
      <c r="L15" s="48">
        <f t="shared" ref="L15" si="4">SUM(L16:L17)</f>
        <v>35</v>
      </c>
      <c r="M15" s="51">
        <f t="shared" ref="M15:N15" si="5">SUM(M16:M17)</f>
        <v>25</v>
      </c>
      <c r="N15" s="48">
        <f t="shared" si="5"/>
        <v>0</v>
      </c>
      <c r="O15" s="48">
        <f t="shared" ref="O15" si="6">SUM(O16:O17)</f>
        <v>0</v>
      </c>
      <c r="P15" s="51">
        <f t="shared" ref="P15:Q15" si="7">SUM(P16:P17)</f>
        <v>0</v>
      </c>
      <c r="Q15" s="49">
        <f t="shared" si="7"/>
        <v>0</v>
      </c>
      <c r="R15" s="50"/>
      <c r="S15" s="53">
        <f t="shared" ref="S15:T15" si="8">SUM(S16:S17)</f>
        <v>5</v>
      </c>
      <c r="T15" s="48">
        <f t="shared" si="8"/>
        <v>0</v>
      </c>
      <c r="U15" s="48">
        <f t="shared" ref="U15" si="9">SUM(U16:U17)</f>
        <v>0</v>
      </c>
      <c r="V15" s="50">
        <f t="shared" ref="V15" si="10">SUM(V16:V17)</f>
        <v>5</v>
      </c>
    </row>
    <row r="16" spans="1:22" ht="24.95" customHeight="1">
      <c r="A16" s="54">
        <v>5</v>
      </c>
      <c r="B16" s="79" t="s">
        <v>32</v>
      </c>
      <c r="C16" s="80">
        <v>30</v>
      </c>
      <c r="D16" s="81">
        <v>15</v>
      </c>
      <c r="E16" s="82">
        <v>15</v>
      </c>
      <c r="F16" s="54"/>
      <c r="G16" s="56"/>
      <c r="H16" s="57">
        <v>15</v>
      </c>
      <c r="I16" s="57"/>
      <c r="J16" s="57"/>
      <c r="K16" s="83"/>
      <c r="L16" s="84">
        <v>15</v>
      </c>
      <c r="M16" s="85">
        <v>15</v>
      </c>
      <c r="N16" s="84"/>
      <c r="O16" s="85"/>
      <c r="P16" s="85"/>
      <c r="Q16" s="84"/>
      <c r="R16" s="86" t="s">
        <v>33</v>
      </c>
      <c r="S16" s="87">
        <v>2</v>
      </c>
      <c r="T16" s="84"/>
      <c r="U16" s="85"/>
      <c r="V16" s="54">
        <v>2</v>
      </c>
    </row>
    <row r="17" spans="1:22" ht="24.95" customHeight="1">
      <c r="A17" s="54">
        <v>6</v>
      </c>
      <c r="B17" s="79" t="s">
        <v>34</v>
      </c>
      <c r="C17" s="77">
        <v>30</v>
      </c>
      <c r="D17" s="88">
        <v>20</v>
      </c>
      <c r="E17" s="89">
        <v>10</v>
      </c>
      <c r="F17" s="90"/>
      <c r="G17" s="64"/>
      <c r="H17" s="65">
        <v>10</v>
      </c>
      <c r="I17" s="65"/>
      <c r="J17" s="65"/>
      <c r="K17" s="67"/>
      <c r="L17" s="64">
        <v>20</v>
      </c>
      <c r="M17" s="65">
        <v>10</v>
      </c>
      <c r="N17" s="64"/>
      <c r="O17" s="65"/>
      <c r="P17" s="65"/>
      <c r="Q17" s="82"/>
      <c r="R17" s="90" t="s">
        <v>33</v>
      </c>
      <c r="S17" s="68">
        <v>3</v>
      </c>
      <c r="T17" s="64"/>
      <c r="U17" s="65"/>
      <c r="V17" s="91">
        <v>3</v>
      </c>
    </row>
    <row r="18" spans="1:22" ht="24.95" customHeight="1">
      <c r="A18" s="46" t="s">
        <v>35</v>
      </c>
      <c r="B18" s="47"/>
      <c r="C18" s="53">
        <f t="shared" ref="C18:Q18" si="11">SUM(C20:C34)</f>
        <v>450</v>
      </c>
      <c r="D18" s="51">
        <f t="shared" si="11"/>
        <v>180</v>
      </c>
      <c r="E18" s="48">
        <f t="shared" si="11"/>
        <v>270</v>
      </c>
      <c r="F18" s="50">
        <f t="shared" si="11"/>
        <v>18</v>
      </c>
      <c r="G18" s="48">
        <f t="shared" si="11"/>
        <v>0</v>
      </c>
      <c r="H18" s="51">
        <f t="shared" si="11"/>
        <v>144</v>
      </c>
      <c r="I18" s="51">
        <f t="shared" si="11"/>
        <v>74</v>
      </c>
      <c r="J18" s="51">
        <f t="shared" si="11"/>
        <v>0</v>
      </c>
      <c r="K18" s="52">
        <f t="shared" si="11"/>
        <v>34</v>
      </c>
      <c r="L18" s="48">
        <f t="shared" si="11"/>
        <v>60</v>
      </c>
      <c r="M18" s="51">
        <f t="shared" si="11"/>
        <v>60</v>
      </c>
      <c r="N18" s="48">
        <f t="shared" si="11"/>
        <v>75</v>
      </c>
      <c r="O18" s="51">
        <f t="shared" si="11"/>
        <v>90</v>
      </c>
      <c r="P18" s="51">
        <f t="shared" si="11"/>
        <v>45</v>
      </c>
      <c r="Q18" s="49">
        <f t="shared" si="11"/>
        <v>120</v>
      </c>
      <c r="R18" s="50"/>
      <c r="S18" s="53">
        <f t="shared" ref="S18:V18" si="12">SUM(S20:S34)</f>
        <v>14</v>
      </c>
      <c r="T18" s="48">
        <f t="shared" si="12"/>
        <v>14</v>
      </c>
      <c r="U18" s="51">
        <f t="shared" si="12"/>
        <v>10</v>
      </c>
      <c r="V18" s="50">
        <f t="shared" si="12"/>
        <v>38</v>
      </c>
    </row>
    <row r="19" spans="1:22" ht="24.95" customHeight="1">
      <c r="A19" s="92" t="s">
        <v>36</v>
      </c>
      <c r="B19" s="93"/>
      <c r="C19" s="94"/>
      <c r="D19" s="95"/>
      <c r="E19" s="96"/>
      <c r="F19" s="97"/>
      <c r="G19" s="94"/>
      <c r="H19" s="95"/>
      <c r="I19" s="95"/>
      <c r="J19" s="95"/>
      <c r="K19" s="97"/>
      <c r="L19" s="98"/>
      <c r="M19" s="95"/>
      <c r="N19" s="98"/>
      <c r="O19" s="95"/>
      <c r="P19" s="95"/>
      <c r="Q19" s="96"/>
      <c r="R19" s="97"/>
      <c r="S19" s="94"/>
      <c r="T19" s="98"/>
      <c r="U19" s="96"/>
      <c r="V19" s="99"/>
    </row>
    <row r="20" spans="1:22" ht="24.95" customHeight="1">
      <c r="A20" s="90">
        <v>7</v>
      </c>
      <c r="B20" s="79" t="s">
        <v>37</v>
      </c>
      <c r="C20" s="74">
        <v>30</v>
      </c>
      <c r="D20" s="74">
        <v>15</v>
      </c>
      <c r="E20" s="76">
        <v>15</v>
      </c>
      <c r="F20" s="100">
        <v>15</v>
      </c>
      <c r="G20" s="80"/>
      <c r="H20" s="81"/>
      <c r="I20" s="81"/>
      <c r="J20" s="81"/>
      <c r="K20" s="100"/>
      <c r="L20" s="101">
        <v>15</v>
      </c>
      <c r="M20" s="81">
        <v>15</v>
      </c>
      <c r="N20" s="101"/>
      <c r="O20" s="81"/>
      <c r="P20" s="101"/>
      <c r="Q20" s="101"/>
      <c r="R20" s="90" t="s">
        <v>27</v>
      </c>
      <c r="S20" s="80">
        <v>4</v>
      </c>
      <c r="T20" s="81"/>
      <c r="U20" s="82"/>
      <c r="V20" s="90">
        <v>4</v>
      </c>
    </row>
    <row r="21" spans="1:22" ht="24.95" customHeight="1">
      <c r="A21" s="71">
        <v>8</v>
      </c>
      <c r="B21" s="102" t="s">
        <v>38</v>
      </c>
      <c r="C21" s="57">
        <v>30</v>
      </c>
      <c r="D21" s="57">
        <v>15</v>
      </c>
      <c r="E21" s="59">
        <v>15</v>
      </c>
      <c r="F21" s="71"/>
      <c r="G21" s="77"/>
      <c r="H21" s="74">
        <v>5</v>
      </c>
      <c r="I21" s="74">
        <v>10</v>
      </c>
      <c r="J21" s="74"/>
      <c r="K21" s="76"/>
      <c r="L21" s="73">
        <v>15</v>
      </c>
      <c r="M21" s="74">
        <v>15</v>
      </c>
      <c r="N21" s="73"/>
      <c r="O21" s="74"/>
      <c r="P21" s="73"/>
      <c r="Q21" s="73"/>
      <c r="R21" s="71" t="s">
        <v>33</v>
      </c>
      <c r="S21" s="77">
        <v>4</v>
      </c>
      <c r="T21" s="74"/>
      <c r="U21" s="75"/>
      <c r="V21" s="71">
        <v>4</v>
      </c>
    </row>
    <row r="22" spans="1:22" ht="24.95" customHeight="1">
      <c r="A22" s="54">
        <v>9</v>
      </c>
      <c r="B22" s="102" t="s">
        <v>39</v>
      </c>
      <c r="C22" s="57">
        <v>30</v>
      </c>
      <c r="D22" s="57">
        <v>15</v>
      </c>
      <c r="E22" s="59">
        <v>15</v>
      </c>
      <c r="F22" s="59">
        <v>3</v>
      </c>
      <c r="G22" s="60"/>
      <c r="H22" s="57">
        <v>8</v>
      </c>
      <c r="I22" s="57">
        <v>4</v>
      </c>
      <c r="J22" s="57"/>
      <c r="K22" s="59"/>
      <c r="L22" s="56">
        <v>15</v>
      </c>
      <c r="M22" s="57">
        <v>15</v>
      </c>
      <c r="N22" s="56"/>
      <c r="O22" s="57"/>
      <c r="P22" s="56"/>
      <c r="Q22" s="56"/>
      <c r="R22" s="54" t="s">
        <v>27</v>
      </c>
      <c r="S22" s="60">
        <v>3</v>
      </c>
      <c r="T22" s="57"/>
      <c r="U22" s="58"/>
      <c r="V22" s="54">
        <v>3</v>
      </c>
    </row>
    <row r="23" spans="1:22" ht="24.95" customHeight="1">
      <c r="A23" s="62">
        <v>10</v>
      </c>
      <c r="B23" s="102" t="s">
        <v>40</v>
      </c>
      <c r="C23" s="57">
        <v>30</v>
      </c>
      <c r="D23" s="57">
        <v>15</v>
      </c>
      <c r="E23" s="58">
        <v>15</v>
      </c>
      <c r="F23" s="67"/>
      <c r="G23" s="68"/>
      <c r="H23" s="65">
        <v>15</v>
      </c>
      <c r="I23" s="65"/>
      <c r="J23" s="65"/>
      <c r="K23" s="67"/>
      <c r="L23" s="56">
        <v>15</v>
      </c>
      <c r="M23" s="57">
        <v>15</v>
      </c>
      <c r="N23" s="64"/>
      <c r="O23" s="65"/>
      <c r="P23" s="64"/>
      <c r="Q23" s="64"/>
      <c r="R23" s="62" t="s">
        <v>33</v>
      </c>
      <c r="S23" s="68">
        <v>3</v>
      </c>
      <c r="T23" s="65"/>
      <c r="U23" s="66"/>
      <c r="V23" s="62">
        <v>3</v>
      </c>
    </row>
    <row r="24" spans="1:22" ht="24.95" customHeight="1">
      <c r="A24" s="103" t="s">
        <v>41</v>
      </c>
      <c r="B24" s="104"/>
      <c r="C24" s="94"/>
      <c r="D24" s="95"/>
      <c r="E24" s="96"/>
      <c r="F24" s="97"/>
      <c r="G24" s="94"/>
      <c r="H24" s="95"/>
      <c r="I24" s="95"/>
      <c r="J24" s="95"/>
      <c r="K24" s="105"/>
      <c r="L24" s="94"/>
      <c r="M24" s="95"/>
      <c r="N24" s="98"/>
      <c r="O24" s="95"/>
      <c r="P24" s="98"/>
      <c r="Q24" s="98"/>
      <c r="R24" s="99"/>
      <c r="S24" s="94"/>
      <c r="T24" s="95"/>
      <c r="U24" s="96"/>
      <c r="V24" s="99"/>
    </row>
    <row r="25" spans="1:22" ht="24.95" customHeight="1">
      <c r="A25" s="86">
        <v>11</v>
      </c>
      <c r="B25" s="106" t="s">
        <v>42</v>
      </c>
      <c r="C25" s="107">
        <v>30</v>
      </c>
      <c r="D25" s="85">
        <v>15</v>
      </c>
      <c r="E25" s="108">
        <v>15</v>
      </c>
      <c r="F25" s="83"/>
      <c r="G25" s="87"/>
      <c r="H25" s="85"/>
      <c r="I25" s="85"/>
      <c r="J25" s="85"/>
      <c r="K25" s="107">
        <v>15</v>
      </c>
      <c r="L25" s="87"/>
      <c r="M25" s="85"/>
      <c r="N25" s="85">
        <v>15</v>
      </c>
      <c r="O25" s="85">
        <v>15</v>
      </c>
      <c r="P25" s="84"/>
      <c r="Q25" s="84"/>
      <c r="R25" s="86" t="s">
        <v>33</v>
      </c>
      <c r="S25" s="87"/>
      <c r="T25" s="85">
        <v>2</v>
      </c>
      <c r="U25" s="108"/>
      <c r="V25" s="86">
        <v>2</v>
      </c>
    </row>
    <row r="26" spans="1:22" ht="24.95" customHeight="1">
      <c r="A26" s="90">
        <v>12</v>
      </c>
      <c r="B26" s="109" t="s">
        <v>43</v>
      </c>
      <c r="C26" s="73">
        <v>45</v>
      </c>
      <c r="D26" s="74">
        <v>15</v>
      </c>
      <c r="E26" s="75">
        <v>30</v>
      </c>
      <c r="F26" s="100"/>
      <c r="G26" s="80"/>
      <c r="H26" s="81">
        <v>20</v>
      </c>
      <c r="I26" s="81">
        <v>10</v>
      </c>
      <c r="J26" s="81"/>
      <c r="K26" s="110"/>
      <c r="L26" s="80"/>
      <c r="M26" s="81"/>
      <c r="N26" s="74">
        <v>15</v>
      </c>
      <c r="O26" s="74">
        <v>30</v>
      </c>
      <c r="P26" s="101"/>
      <c r="Q26" s="101"/>
      <c r="R26" s="90" t="s">
        <v>33</v>
      </c>
      <c r="S26" s="80"/>
      <c r="T26" s="81">
        <v>4</v>
      </c>
      <c r="U26" s="82"/>
      <c r="V26" s="82">
        <v>4</v>
      </c>
    </row>
    <row r="27" spans="1:22" ht="24.95" customHeight="1">
      <c r="A27" s="90">
        <v>13</v>
      </c>
      <c r="B27" s="111" t="s">
        <v>44</v>
      </c>
      <c r="C27" s="73">
        <v>30</v>
      </c>
      <c r="D27" s="74">
        <v>15</v>
      </c>
      <c r="E27" s="75">
        <v>15</v>
      </c>
      <c r="F27" s="100"/>
      <c r="G27" s="80"/>
      <c r="H27" s="81">
        <v>11</v>
      </c>
      <c r="I27" s="81"/>
      <c r="J27" s="81"/>
      <c r="K27" s="110">
        <v>4</v>
      </c>
      <c r="L27" s="80"/>
      <c r="M27" s="81"/>
      <c r="N27" s="81">
        <v>15</v>
      </c>
      <c r="O27" s="81">
        <v>15</v>
      </c>
      <c r="P27" s="101"/>
      <c r="Q27" s="101"/>
      <c r="R27" s="90" t="s">
        <v>27</v>
      </c>
      <c r="S27" s="80"/>
      <c r="T27" s="81">
        <v>3</v>
      </c>
      <c r="U27" s="82"/>
      <c r="V27" s="82">
        <v>3</v>
      </c>
    </row>
    <row r="28" spans="1:22" ht="24.95" customHeight="1">
      <c r="A28" s="90">
        <v>14</v>
      </c>
      <c r="B28" s="102" t="s">
        <v>45</v>
      </c>
      <c r="C28" s="56">
        <v>30</v>
      </c>
      <c r="D28" s="57">
        <v>15</v>
      </c>
      <c r="E28" s="58">
        <v>15</v>
      </c>
      <c r="F28" s="100"/>
      <c r="G28" s="80"/>
      <c r="H28" s="81">
        <v>15</v>
      </c>
      <c r="I28" s="81"/>
      <c r="J28" s="81"/>
      <c r="K28" s="110"/>
      <c r="L28" s="80"/>
      <c r="M28" s="81"/>
      <c r="N28" s="81"/>
      <c r="O28" s="110"/>
      <c r="P28" s="74">
        <v>15</v>
      </c>
      <c r="Q28" s="101">
        <v>15</v>
      </c>
      <c r="R28" s="90" t="s">
        <v>27</v>
      </c>
      <c r="S28" s="80"/>
      <c r="T28" s="81"/>
      <c r="U28" s="82">
        <v>2</v>
      </c>
      <c r="V28" s="82">
        <v>2</v>
      </c>
    </row>
    <row r="29" spans="1:22" ht="24.95" customHeight="1">
      <c r="A29" s="91">
        <v>15</v>
      </c>
      <c r="B29" s="102" t="s">
        <v>46</v>
      </c>
      <c r="C29" s="56">
        <v>45</v>
      </c>
      <c r="D29" s="57">
        <v>0</v>
      </c>
      <c r="E29" s="58">
        <v>45</v>
      </c>
      <c r="F29" s="90"/>
      <c r="G29" s="80"/>
      <c r="H29" s="81"/>
      <c r="I29" s="81">
        <v>45</v>
      </c>
      <c r="J29" s="81"/>
      <c r="K29" s="110"/>
      <c r="L29" s="80"/>
      <c r="M29" s="81"/>
      <c r="N29" s="112"/>
      <c r="O29" s="113"/>
      <c r="P29" s="74">
        <v>0</v>
      </c>
      <c r="Q29" s="74">
        <v>45</v>
      </c>
      <c r="R29" s="90" t="s">
        <v>27</v>
      </c>
      <c r="S29" s="80"/>
      <c r="T29" s="81"/>
      <c r="U29" s="82">
        <v>3</v>
      </c>
      <c r="V29" s="82">
        <v>3</v>
      </c>
    </row>
    <row r="30" spans="1:22" ht="24.95" customHeight="1">
      <c r="A30" s="103" t="s">
        <v>47</v>
      </c>
      <c r="B30" s="104"/>
      <c r="C30" s="114"/>
      <c r="D30" s="95"/>
      <c r="E30" s="96"/>
      <c r="F30" s="99"/>
      <c r="G30" s="94"/>
      <c r="H30" s="95"/>
      <c r="I30" s="95"/>
      <c r="J30" s="95"/>
      <c r="K30" s="105"/>
      <c r="L30" s="94"/>
      <c r="M30" s="95"/>
      <c r="N30" s="95"/>
      <c r="O30" s="95"/>
      <c r="P30" s="98"/>
      <c r="Q30" s="98"/>
      <c r="R30" s="99"/>
      <c r="S30" s="94"/>
      <c r="T30" s="95"/>
      <c r="U30" s="96"/>
      <c r="V30" s="99"/>
    </row>
    <row r="31" spans="1:22" ht="24.95" customHeight="1">
      <c r="A31" s="86">
        <v>16</v>
      </c>
      <c r="B31" s="115" t="s">
        <v>48</v>
      </c>
      <c r="C31" s="61">
        <v>30</v>
      </c>
      <c r="D31" s="57">
        <v>15</v>
      </c>
      <c r="E31" s="58">
        <v>15</v>
      </c>
      <c r="F31" s="86"/>
      <c r="G31" s="87"/>
      <c r="H31" s="85"/>
      <c r="I31" s="85"/>
      <c r="J31" s="85"/>
      <c r="K31" s="107">
        <v>15</v>
      </c>
      <c r="L31" s="87"/>
      <c r="M31" s="85"/>
      <c r="N31" s="85">
        <v>15</v>
      </c>
      <c r="O31" s="85">
        <v>15</v>
      </c>
      <c r="P31" s="57"/>
      <c r="Q31" s="58"/>
      <c r="R31" s="86" t="s">
        <v>27</v>
      </c>
      <c r="S31" s="87"/>
      <c r="T31" s="85">
        <v>2</v>
      </c>
      <c r="U31" s="108"/>
      <c r="V31" s="86">
        <v>2</v>
      </c>
    </row>
    <row r="32" spans="1:22" ht="24.95" customHeight="1">
      <c r="A32" s="62">
        <v>17</v>
      </c>
      <c r="B32" s="115" t="s">
        <v>49</v>
      </c>
      <c r="C32" s="61">
        <v>30</v>
      </c>
      <c r="D32" s="57">
        <v>15</v>
      </c>
      <c r="E32" s="58">
        <v>15</v>
      </c>
      <c r="F32" s="67"/>
      <c r="G32" s="64"/>
      <c r="H32" s="65">
        <v>15</v>
      </c>
      <c r="I32" s="65"/>
      <c r="J32" s="116"/>
      <c r="K32" s="75"/>
      <c r="L32" s="73"/>
      <c r="M32" s="65"/>
      <c r="N32" s="65">
        <v>15</v>
      </c>
      <c r="O32" s="65">
        <v>15</v>
      </c>
      <c r="P32" s="57"/>
      <c r="Q32" s="58"/>
      <c r="R32" s="62" t="s">
        <v>27</v>
      </c>
      <c r="S32" s="68"/>
      <c r="T32" s="64">
        <v>3</v>
      </c>
      <c r="U32" s="66"/>
      <c r="V32" s="66">
        <v>3</v>
      </c>
    </row>
    <row r="33" spans="1:22" ht="24.95" customHeight="1">
      <c r="A33" s="71">
        <v>18</v>
      </c>
      <c r="B33" s="111" t="s">
        <v>50</v>
      </c>
      <c r="C33" s="73">
        <v>30</v>
      </c>
      <c r="D33" s="74">
        <v>15</v>
      </c>
      <c r="E33" s="75">
        <v>15</v>
      </c>
      <c r="F33" s="71"/>
      <c r="G33" s="73"/>
      <c r="H33" s="74">
        <v>10</v>
      </c>
      <c r="I33" s="74">
        <v>5</v>
      </c>
      <c r="J33" s="74"/>
      <c r="K33" s="76"/>
      <c r="L33" s="73"/>
      <c r="M33" s="74"/>
      <c r="N33" s="74"/>
      <c r="O33" s="74"/>
      <c r="P33" s="74">
        <v>15</v>
      </c>
      <c r="Q33" s="75">
        <v>15</v>
      </c>
      <c r="R33" s="71" t="s">
        <v>33</v>
      </c>
      <c r="S33" s="77"/>
      <c r="T33" s="73"/>
      <c r="U33" s="75">
        <v>2</v>
      </c>
      <c r="V33" s="75">
        <v>2</v>
      </c>
    </row>
    <row r="34" spans="1:22" ht="24.95" customHeight="1">
      <c r="A34" s="54">
        <v>19</v>
      </c>
      <c r="B34" s="102" t="s">
        <v>51</v>
      </c>
      <c r="C34" s="61">
        <v>60</v>
      </c>
      <c r="D34" s="57">
        <v>15</v>
      </c>
      <c r="E34" s="58">
        <v>45</v>
      </c>
      <c r="F34" s="54"/>
      <c r="G34" s="56"/>
      <c r="H34" s="57">
        <v>45</v>
      </c>
      <c r="I34" s="57"/>
      <c r="J34" s="57"/>
      <c r="K34" s="61"/>
      <c r="L34" s="60"/>
      <c r="M34" s="57"/>
      <c r="N34" s="57"/>
      <c r="O34" s="57"/>
      <c r="P34" s="57">
        <v>15</v>
      </c>
      <c r="Q34" s="58">
        <v>45</v>
      </c>
      <c r="R34" s="54" t="s">
        <v>33</v>
      </c>
      <c r="S34" s="60"/>
      <c r="T34" s="57"/>
      <c r="U34" s="58">
        <v>3</v>
      </c>
      <c r="V34" s="58">
        <v>3</v>
      </c>
    </row>
    <row r="35" spans="1:22" ht="24.95" customHeight="1">
      <c r="A35" s="117"/>
      <c r="B35" s="118" t="s">
        <v>52</v>
      </c>
      <c r="C35" s="119">
        <f t="shared" ref="C35:V35" si="13">C10+C15+C18</f>
        <v>636</v>
      </c>
      <c r="D35" s="120">
        <f t="shared" si="13"/>
        <v>311</v>
      </c>
      <c r="E35" s="121">
        <f t="shared" si="13"/>
        <v>325</v>
      </c>
      <c r="F35" s="122">
        <f t="shared" si="13"/>
        <v>18</v>
      </c>
      <c r="G35" s="121">
        <f t="shared" si="13"/>
        <v>0</v>
      </c>
      <c r="H35" s="120">
        <f t="shared" si="13"/>
        <v>169</v>
      </c>
      <c r="I35" s="120">
        <f t="shared" si="13"/>
        <v>74</v>
      </c>
      <c r="J35" s="120">
        <f t="shared" si="13"/>
        <v>0</v>
      </c>
      <c r="K35" s="123">
        <f t="shared" si="13"/>
        <v>64</v>
      </c>
      <c r="L35" s="121">
        <f>L10+L15+L18</f>
        <v>143</v>
      </c>
      <c r="M35" s="120">
        <f>M10+M15+M18</f>
        <v>85</v>
      </c>
      <c r="N35" s="121">
        <f>N10+N15+N18</f>
        <v>93</v>
      </c>
      <c r="O35" s="120">
        <f t="shared" si="13"/>
        <v>120</v>
      </c>
      <c r="P35" s="120">
        <f t="shared" si="13"/>
        <v>75</v>
      </c>
      <c r="Q35" s="123">
        <f t="shared" si="13"/>
        <v>120</v>
      </c>
      <c r="R35" s="122">
        <f t="shared" si="13"/>
        <v>0</v>
      </c>
      <c r="S35" s="119">
        <f t="shared" si="13"/>
        <v>23</v>
      </c>
      <c r="T35" s="121">
        <f t="shared" si="13"/>
        <v>17</v>
      </c>
      <c r="U35" s="124">
        <f t="shared" si="13"/>
        <v>13</v>
      </c>
      <c r="V35" s="124">
        <f t="shared" si="13"/>
        <v>53</v>
      </c>
    </row>
    <row r="36" spans="1:22" ht="24.95" customHeight="1">
      <c r="A36" s="125" t="s">
        <v>53</v>
      </c>
      <c r="B36" s="126"/>
      <c r="C36" s="127">
        <v>45</v>
      </c>
      <c r="D36" s="128">
        <v>0</v>
      </c>
      <c r="E36" s="129">
        <v>45</v>
      </c>
      <c r="F36" s="130">
        <v>45</v>
      </c>
      <c r="G36" s="127"/>
      <c r="H36" s="128"/>
      <c r="I36" s="128"/>
      <c r="J36" s="128"/>
      <c r="K36" s="131"/>
      <c r="L36" s="127"/>
      <c r="M36" s="128">
        <v>15</v>
      </c>
      <c r="N36" s="128"/>
      <c r="O36" s="128">
        <v>15</v>
      </c>
      <c r="P36" s="128"/>
      <c r="Q36" s="132">
        <v>15</v>
      </c>
      <c r="R36" s="130" t="s">
        <v>27</v>
      </c>
      <c r="S36" s="133">
        <v>1</v>
      </c>
      <c r="T36" s="134">
        <v>1</v>
      </c>
      <c r="U36" s="134">
        <v>2</v>
      </c>
      <c r="V36" s="130">
        <v>4</v>
      </c>
    </row>
    <row r="37" spans="1:22" ht="24.95" customHeight="1">
      <c r="A37" s="125" t="s">
        <v>54</v>
      </c>
      <c r="B37" s="126"/>
      <c r="C37" s="127"/>
      <c r="D37" s="128"/>
      <c r="E37" s="129"/>
      <c r="F37" s="130"/>
      <c r="G37" s="127"/>
      <c r="H37" s="128"/>
      <c r="I37" s="128"/>
      <c r="J37" s="128"/>
      <c r="K37" s="131"/>
      <c r="L37" s="127"/>
      <c r="M37" s="128"/>
      <c r="N37" s="128"/>
      <c r="O37" s="128"/>
      <c r="P37" s="128"/>
      <c r="Q37" s="135"/>
      <c r="R37" s="130" t="s">
        <v>27</v>
      </c>
      <c r="S37" s="127"/>
      <c r="T37" s="128">
        <v>6</v>
      </c>
      <c r="U37" s="128"/>
      <c r="V37" s="130">
        <v>6</v>
      </c>
    </row>
    <row r="38" spans="1:22" ht="24.95" customHeight="1">
      <c r="A38" s="125" t="s">
        <v>55</v>
      </c>
      <c r="B38" s="126"/>
      <c r="C38" s="135">
        <v>60</v>
      </c>
      <c r="D38" s="128">
        <v>0</v>
      </c>
      <c r="E38" s="129">
        <v>60</v>
      </c>
      <c r="F38" s="130">
        <v>60</v>
      </c>
      <c r="G38" s="135"/>
      <c r="H38" s="128"/>
      <c r="I38" s="128"/>
      <c r="J38" s="128"/>
      <c r="K38" s="136"/>
      <c r="L38" s="127"/>
      <c r="M38" s="128"/>
      <c r="N38" s="128"/>
      <c r="O38" s="128">
        <v>30</v>
      </c>
      <c r="P38" s="128"/>
      <c r="Q38" s="135">
        <v>30</v>
      </c>
      <c r="R38" s="130" t="s">
        <v>27</v>
      </c>
      <c r="S38" s="127"/>
      <c r="T38" s="128">
        <v>3</v>
      </c>
      <c r="U38" s="128">
        <v>3</v>
      </c>
      <c r="V38" s="130">
        <v>6</v>
      </c>
    </row>
    <row r="39" spans="1:22" ht="24.95" customHeight="1">
      <c r="A39" s="125" t="s">
        <v>56</v>
      </c>
      <c r="B39" s="126"/>
      <c r="C39" s="135"/>
      <c r="D39" s="128"/>
      <c r="E39" s="129"/>
      <c r="F39" s="130"/>
      <c r="G39" s="135"/>
      <c r="H39" s="128"/>
      <c r="I39" s="128"/>
      <c r="J39" s="128"/>
      <c r="K39" s="136"/>
      <c r="L39" s="135"/>
      <c r="M39" s="128"/>
      <c r="N39" s="128"/>
      <c r="O39" s="128"/>
      <c r="P39" s="128"/>
      <c r="Q39" s="131"/>
      <c r="R39" s="130" t="s">
        <v>27</v>
      </c>
      <c r="S39" s="135"/>
      <c r="T39" s="128"/>
      <c r="U39" s="137">
        <v>7</v>
      </c>
      <c r="V39" s="130">
        <v>7</v>
      </c>
    </row>
    <row r="40" spans="1:22" ht="24.95" customHeight="1">
      <c r="A40" s="138" t="s">
        <v>57</v>
      </c>
      <c r="B40" s="139"/>
      <c r="C40" s="135">
        <v>120</v>
      </c>
      <c r="D40" s="128">
        <v>60</v>
      </c>
      <c r="E40" s="129">
        <v>60</v>
      </c>
      <c r="F40" s="130"/>
      <c r="G40" s="135"/>
      <c r="H40" s="128">
        <v>60</v>
      </c>
      <c r="I40" s="128"/>
      <c r="J40" s="128"/>
      <c r="K40" s="136"/>
      <c r="L40" s="135">
        <v>30</v>
      </c>
      <c r="M40" s="128">
        <v>30</v>
      </c>
      <c r="N40" s="128">
        <v>15</v>
      </c>
      <c r="O40" s="128">
        <v>15</v>
      </c>
      <c r="P40" s="128">
        <v>15</v>
      </c>
      <c r="Q40" s="128">
        <v>15</v>
      </c>
      <c r="R40" s="130" t="s">
        <v>27</v>
      </c>
      <c r="S40" s="135">
        <v>6</v>
      </c>
      <c r="T40" s="128">
        <v>3</v>
      </c>
      <c r="U40" s="129">
        <v>3</v>
      </c>
      <c r="V40" s="130">
        <v>12</v>
      </c>
    </row>
    <row r="41" spans="1:22" ht="24.95" customHeight="1">
      <c r="A41" s="140" t="s">
        <v>58</v>
      </c>
      <c r="B41" s="141"/>
      <c r="C41" s="135"/>
      <c r="D41" s="135"/>
      <c r="E41" s="129"/>
      <c r="F41" s="130"/>
      <c r="G41" s="135"/>
      <c r="H41" s="135"/>
      <c r="I41" s="135"/>
      <c r="J41" s="135"/>
      <c r="K41" s="136"/>
      <c r="L41" s="135"/>
      <c r="M41" s="135"/>
      <c r="N41" s="135"/>
      <c r="O41" s="135"/>
      <c r="P41" s="135"/>
      <c r="Q41" s="129"/>
      <c r="R41" s="130" t="s">
        <v>33</v>
      </c>
      <c r="S41" s="135"/>
      <c r="T41" s="135"/>
      <c r="U41" s="129">
        <v>2</v>
      </c>
      <c r="V41" s="136">
        <v>2</v>
      </c>
    </row>
    <row r="42" spans="1:22" s="2" customFormat="1" ht="24.95" customHeight="1">
      <c r="A42" s="142" t="s">
        <v>59</v>
      </c>
      <c r="B42" s="143"/>
      <c r="C42" s="144">
        <f t="shared" ref="C42:T42" si="14">SUM(C35:C40)</f>
        <v>861</v>
      </c>
      <c r="D42" s="144">
        <f t="shared" si="14"/>
        <v>371</v>
      </c>
      <c r="E42" s="145">
        <f t="shared" si="14"/>
        <v>490</v>
      </c>
      <c r="F42" s="146">
        <f t="shared" si="14"/>
        <v>123</v>
      </c>
      <c r="G42" s="144">
        <f t="shared" si="14"/>
        <v>0</v>
      </c>
      <c r="H42" s="144">
        <f t="shared" si="14"/>
        <v>229</v>
      </c>
      <c r="I42" s="144">
        <f t="shared" si="14"/>
        <v>74</v>
      </c>
      <c r="J42" s="144">
        <f t="shared" si="14"/>
        <v>0</v>
      </c>
      <c r="K42" s="147">
        <f t="shared" si="14"/>
        <v>64</v>
      </c>
      <c r="L42" s="144">
        <f t="shared" si="14"/>
        <v>173</v>
      </c>
      <c r="M42" s="144">
        <f t="shared" si="14"/>
        <v>130</v>
      </c>
      <c r="N42" s="144">
        <f t="shared" si="14"/>
        <v>108</v>
      </c>
      <c r="O42" s="144">
        <f t="shared" si="14"/>
        <v>180</v>
      </c>
      <c r="P42" s="144">
        <f t="shared" si="14"/>
        <v>90</v>
      </c>
      <c r="Q42" s="145">
        <f>SUM(Q35:Q40)</f>
        <v>180</v>
      </c>
      <c r="R42" s="148"/>
      <c r="S42" s="149">
        <f t="shared" si="14"/>
        <v>30</v>
      </c>
      <c r="T42" s="144">
        <f t="shared" si="14"/>
        <v>30</v>
      </c>
      <c r="U42" s="145">
        <f>SUM(U35:U41)</f>
        <v>30</v>
      </c>
      <c r="V42" s="147">
        <f>SUM(V35:V41)</f>
        <v>90</v>
      </c>
    </row>
  </sheetData>
  <mergeCells count="28">
    <mergeCell ref="A5:V5"/>
    <mergeCell ref="S6:U7"/>
    <mergeCell ref="G6:K7"/>
    <mergeCell ref="B6:B8"/>
    <mergeCell ref="A6:A8"/>
    <mergeCell ref="V6:V8"/>
    <mergeCell ref="L7:M7"/>
    <mergeCell ref="N7:O7"/>
    <mergeCell ref="P7:Q7"/>
    <mergeCell ref="R6:R8"/>
    <mergeCell ref="C6:C8"/>
    <mergeCell ref="D6:D8"/>
    <mergeCell ref="E6:E8"/>
    <mergeCell ref="F6:F8"/>
    <mergeCell ref="L6:Q6"/>
    <mergeCell ref="A10:B10"/>
    <mergeCell ref="A15:B15"/>
    <mergeCell ref="A18:B18"/>
    <mergeCell ref="A36:B36"/>
    <mergeCell ref="A37:B37"/>
    <mergeCell ref="A40:B40"/>
    <mergeCell ref="A42:B42"/>
    <mergeCell ref="A19:B19"/>
    <mergeCell ref="A24:B24"/>
    <mergeCell ref="A30:B30"/>
    <mergeCell ref="A38:B38"/>
    <mergeCell ref="A41:B41"/>
    <mergeCell ref="A39:B39"/>
  </mergeCells>
  <pageMargins left="0.7" right="0.7" top="0.75" bottom="0.75" header="0.3" footer="0.3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2"/>
  <sheetViews>
    <sheetView tabSelected="1" topLeftCell="E28" zoomScale="80" zoomScaleNormal="80" workbookViewId="0">
      <selection activeCell="R42" sqref="R42"/>
    </sheetView>
  </sheetViews>
  <sheetFormatPr defaultColWidth="8.85546875" defaultRowHeight="15.75"/>
  <cols>
    <col min="1" max="1" width="4.42578125" style="19" customWidth="1"/>
    <col min="2" max="2" width="82.7109375" style="19" customWidth="1"/>
    <col min="3" max="5" width="9.7109375" style="150" customWidth="1"/>
    <col min="6" max="21" width="9.7109375" style="19" customWidth="1"/>
    <col min="22" max="22" width="9.7109375" style="150" customWidth="1"/>
    <col min="23" max="16384" width="8.85546875" style="19"/>
  </cols>
  <sheetData>
    <row r="1" spans="1:22" s="2" customFormat="1" ht="31.5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2" customFormat="1" ht="20.10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 t="s">
        <v>61</v>
      </c>
    </row>
    <row r="3" spans="1:22" s="4" customFormat="1" ht="23.1" customHeight="1">
      <c r="A3" s="4" t="s">
        <v>2</v>
      </c>
      <c r="C3" s="5"/>
      <c r="D3" s="5"/>
      <c r="E3" s="5"/>
      <c r="V3" s="3" t="s">
        <v>3</v>
      </c>
    </row>
    <row r="4" spans="1:22" s="4" customFormat="1" ht="23.1" customHeight="1">
      <c r="A4" s="4" t="s">
        <v>4</v>
      </c>
      <c r="C4" s="5"/>
      <c r="D4" s="5"/>
      <c r="E4" s="5"/>
      <c r="V4" s="3" t="s">
        <v>5</v>
      </c>
    </row>
    <row r="5" spans="1:22" s="7" customFormat="1" ht="23.1" customHeight="1">
      <c r="A5" s="6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6.1" customHeight="1">
      <c r="A6" s="8" t="s">
        <v>7</v>
      </c>
      <c r="B6" s="8" t="s">
        <v>8</v>
      </c>
      <c r="C6" s="9" t="s">
        <v>9</v>
      </c>
      <c r="D6" s="10" t="s">
        <v>10</v>
      </c>
      <c r="E6" s="11" t="s">
        <v>11</v>
      </c>
      <c r="F6" s="11" t="s">
        <v>12</v>
      </c>
      <c r="G6" s="12" t="s">
        <v>13</v>
      </c>
      <c r="H6" s="13"/>
      <c r="I6" s="13"/>
      <c r="J6" s="13"/>
      <c r="K6" s="14"/>
      <c r="L6" s="15" t="s">
        <v>14</v>
      </c>
      <c r="M6" s="16"/>
      <c r="N6" s="16"/>
      <c r="O6" s="16"/>
      <c r="P6" s="16"/>
      <c r="Q6" s="17"/>
      <c r="R6" s="18" t="s">
        <v>15</v>
      </c>
      <c r="S6" s="12" t="s">
        <v>16</v>
      </c>
      <c r="T6" s="13"/>
      <c r="U6" s="14"/>
      <c r="V6" s="18" t="s">
        <v>17</v>
      </c>
    </row>
    <row r="7" spans="1:22" ht="26.1" customHeight="1">
      <c r="A7" s="20"/>
      <c r="B7" s="20"/>
      <c r="C7" s="21"/>
      <c r="D7" s="22"/>
      <c r="E7" s="23"/>
      <c r="F7" s="23"/>
      <c r="G7" s="24"/>
      <c r="H7" s="25"/>
      <c r="I7" s="25"/>
      <c r="J7" s="25"/>
      <c r="K7" s="26"/>
      <c r="L7" s="15">
        <v>1</v>
      </c>
      <c r="M7" s="27"/>
      <c r="N7" s="28">
        <v>2</v>
      </c>
      <c r="O7" s="27"/>
      <c r="P7" s="28">
        <v>3</v>
      </c>
      <c r="Q7" s="17"/>
      <c r="R7" s="29"/>
      <c r="S7" s="24"/>
      <c r="T7" s="25"/>
      <c r="U7" s="26"/>
      <c r="V7" s="29"/>
    </row>
    <row r="8" spans="1:22" ht="26.1" customHeight="1">
      <c r="A8" s="30"/>
      <c r="B8" s="30"/>
      <c r="C8" s="31"/>
      <c r="D8" s="32"/>
      <c r="E8" s="33"/>
      <c r="F8" s="33"/>
      <c r="G8" s="34" t="s">
        <v>18</v>
      </c>
      <c r="H8" s="35" t="s">
        <v>19</v>
      </c>
      <c r="I8" s="35" t="s">
        <v>20</v>
      </c>
      <c r="J8" s="35" t="s">
        <v>21</v>
      </c>
      <c r="K8" s="36" t="s">
        <v>22</v>
      </c>
      <c r="L8" s="34" t="s">
        <v>23</v>
      </c>
      <c r="M8" s="35" t="s">
        <v>24</v>
      </c>
      <c r="N8" s="35" t="s">
        <v>23</v>
      </c>
      <c r="O8" s="35" t="s">
        <v>24</v>
      </c>
      <c r="P8" s="35" t="s">
        <v>23</v>
      </c>
      <c r="Q8" s="37" t="s">
        <v>24</v>
      </c>
      <c r="R8" s="38"/>
      <c r="S8" s="34">
        <v>1</v>
      </c>
      <c r="T8" s="35">
        <v>2</v>
      </c>
      <c r="U8" s="35">
        <v>3</v>
      </c>
      <c r="V8" s="38"/>
    </row>
    <row r="9" spans="1:22" ht="24.95" customHeight="1">
      <c r="A9" s="39">
        <v>1</v>
      </c>
      <c r="B9" s="40">
        <v>2</v>
      </c>
      <c r="C9" s="41">
        <v>3</v>
      </c>
      <c r="D9" s="42">
        <v>4</v>
      </c>
      <c r="E9" s="43">
        <v>5</v>
      </c>
      <c r="F9" s="40">
        <v>6</v>
      </c>
      <c r="G9" s="37">
        <v>7</v>
      </c>
      <c r="H9" s="35">
        <v>8</v>
      </c>
      <c r="I9" s="35">
        <v>9</v>
      </c>
      <c r="J9" s="35">
        <v>10</v>
      </c>
      <c r="K9" s="44">
        <v>11</v>
      </c>
      <c r="L9" s="37">
        <v>12</v>
      </c>
      <c r="M9" s="35">
        <v>13</v>
      </c>
      <c r="N9" s="35">
        <v>14</v>
      </c>
      <c r="O9" s="35">
        <v>15</v>
      </c>
      <c r="P9" s="35">
        <v>16</v>
      </c>
      <c r="Q9" s="44">
        <v>17</v>
      </c>
      <c r="R9" s="40">
        <v>18</v>
      </c>
      <c r="S9" s="34">
        <v>19</v>
      </c>
      <c r="T9" s="37">
        <v>20</v>
      </c>
      <c r="U9" s="35">
        <v>21</v>
      </c>
      <c r="V9" s="45">
        <v>22</v>
      </c>
    </row>
    <row r="10" spans="1:22" ht="24.95" customHeight="1">
      <c r="A10" s="46" t="s">
        <v>25</v>
      </c>
      <c r="B10" s="47"/>
      <c r="C10" s="48">
        <f t="shared" ref="C10:Q10" si="0">SUM(C11:C14)</f>
        <v>81</v>
      </c>
      <c r="D10" s="48">
        <f t="shared" si="0"/>
        <v>60</v>
      </c>
      <c r="E10" s="49">
        <f t="shared" si="0"/>
        <v>21</v>
      </c>
      <c r="F10" s="50">
        <f t="shared" si="0"/>
        <v>0</v>
      </c>
      <c r="G10" s="48">
        <f t="shared" si="0"/>
        <v>0</v>
      </c>
      <c r="H10" s="51">
        <f t="shared" si="0"/>
        <v>0</v>
      </c>
      <c r="I10" s="51">
        <f t="shared" si="0"/>
        <v>0</v>
      </c>
      <c r="J10" s="51">
        <f t="shared" si="0"/>
        <v>0</v>
      </c>
      <c r="K10" s="52">
        <f t="shared" si="0"/>
        <v>21</v>
      </c>
      <c r="L10" s="53">
        <f t="shared" si="0"/>
        <v>30</v>
      </c>
      <c r="M10" s="51">
        <f t="shared" si="0"/>
        <v>0</v>
      </c>
      <c r="N10" s="51">
        <f t="shared" si="0"/>
        <v>12</v>
      </c>
      <c r="O10" s="51">
        <f t="shared" si="0"/>
        <v>21</v>
      </c>
      <c r="P10" s="51">
        <f t="shared" si="0"/>
        <v>18</v>
      </c>
      <c r="Q10" s="49">
        <f t="shared" si="0"/>
        <v>0</v>
      </c>
      <c r="R10" s="50"/>
      <c r="S10" s="53">
        <f t="shared" ref="S10:V10" si="1">SUM(S11:S14)</f>
        <v>4</v>
      </c>
      <c r="T10" s="48">
        <f t="shared" si="1"/>
        <v>3</v>
      </c>
      <c r="U10" s="48">
        <f t="shared" si="1"/>
        <v>3</v>
      </c>
      <c r="V10" s="50">
        <f t="shared" si="1"/>
        <v>10</v>
      </c>
    </row>
    <row r="11" spans="1:22" ht="24.95" customHeight="1">
      <c r="A11" s="54">
        <v>1</v>
      </c>
      <c r="B11" s="55" t="s">
        <v>26</v>
      </c>
      <c r="C11" s="56">
        <v>12</v>
      </c>
      <c r="D11" s="57">
        <v>12</v>
      </c>
      <c r="E11" s="58"/>
      <c r="F11" s="59"/>
      <c r="G11" s="60"/>
      <c r="H11" s="57"/>
      <c r="I11" s="57"/>
      <c r="J11" s="57"/>
      <c r="K11" s="61"/>
      <c r="L11" s="60"/>
      <c r="M11" s="57"/>
      <c r="N11" s="57">
        <v>12</v>
      </c>
      <c r="O11" s="57"/>
      <c r="P11" s="57"/>
      <c r="Q11" s="56"/>
      <c r="R11" s="54"/>
      <c r="S11" s="60"/>
      <c r="T11" s="57">
        <v>1</v>
      </c>
      <c r="U11" s="57"/>
      <c r="V11" s="54">
        <v>1</v>
      </c>
    </row>
    <row r="12" spans="1:22" ht="24.95" customHeight="1">
      <c r="A12" s="54">
        <v>2</v>
      </c>
      <c r="B12" s="55" t="s">
        <v>28</v>
      </c>
      <c r="C12" s="60">
        <v>21</v>
      </c>
      <c r="D12" s="57">
        <v>0</v>
      </c>
      <c r="E12" s="58">
        <v>21</v>
      </c>
      <c r="F12" s="54"/>
      <c r="G12" s="60"/>
      <c r="H12" s="57"/>
      <c r="I12" s="57"/>
      <c r="J12" s="57"/>
      <c r="K12" s="59">
        <v>21</v>
      </c>
      <c r="L12" s="60"/>
      <c r="M12" s="57"/>
      <c r="N12" s="57"/>
      <c r="O12" s="57">
        <v>21</v>
      </c>
      <c r="P12" s="57"/>
      <c r="Q12" s="56"/>
      <c r="R12" s="54" t="s">
        <v>27</v>
      </c>
      <c r="S12" s="60"/>
      <c r="T12" s="57">
        <v>2</v>
      </c>
      <c r="U12" s="57"/>
      <c r="V12" s="54">
        <v>2</v>
      </c>
    </row>
    <row r="13" spans="1:22" ht="24.95" customHeight="1">
      <c r="A13" s="62">
        <v>3</v>
      </c>
      <c r="B13" s="63" t="s">
        <v>29</v>
      </c>
      <c r="C13" s="64">
        <v>12</v>
      </c>
      <c r="D13" s="65">
        <v>12</v>
      </c>
      <c r="E13" s="66">
        <v>0</v>
      </c>
      <c r="F13" s="67"/>
      <c r="G13" s="68"/>
      <c r="H13" s="65"/>
      <c r="I13" s="65"/>
      <c r="J13" s="65"/>
      <c r="K13" s="69"/>
      <c r="L13" s="60">
        <v>12</v>
      </c>
      <c r="M13" s="65"/>
      <c r="N13" s="65"/>
      <c r="O13" s="65"/>
      <c r="P13" s="70"/>
      <c r="Q13" s="64"/>
      <c r="R13" s="62" t="s">
        <v>27</v>
      </c>
      <c r="S13" s="68">
        <v>1</v>
      </c>
      <c r="T13" s="65"/>
      <c r="U13" s="65"/>
      <c r="V13" s="62">
        <v>1</v>
      </c>
    </row>
    <row r="14" spans="1:22" ht="24.95" customHeight="1">
      <c r="A14" s="71">
        <v>4</v>
      </c>
      <c r="B14" s="72" t="s">
        <v>30</v>
      </c>
      <c r="C14" s="73">
        <v>36</v>
      </c>
      <c r="D14" s="74">
        <v>36</v>
      </c>
      <c r="E14" s="75">
        <v>0</v>
      </c>
      <c r="F14" s="76"/>
      <c r="G14" s="77"/>
      <c r="H14" s="74"/>
      <c r="I14" s="74"/>
      <c r="J14" s="74"/>
      <c r="K14" s="78"/>
      <c r="L14" s="77">
        <v>18</v>
      </c>
      <c r="M14" s="74"/>
      <c r="N14" s="74"/>
      <c r="O14" s="74"/>
      <c r="P14" s="74">
        <v>18</v>
      </c>
      <c r="Q14" s="73"/>
      <c r="R14" s="71" t="s">
        <v>27</v>
      </c>
      <c r="S14" s="77">
        <v>3</v>
      </c>
      <c r="T14" s="74"/>
      <c r="U14" s="74">
        <v>3</v>
      </c>
      <c r="V14" s="71">
        <v>6</v>
      </c>
    </row>
    <row r="15" spans="1:22" ht="24.95" customHeight="1">
      <c r="A15" s="46" t="s">
        <v>31</v>
      </c>
      <c r="B15" s="47"/>
      <c r="C15" s="48">
        <f>SUM(C16:C17)</f>
        <v>36</v>
      </c>
      <c r="D15" s="48">
        <f t="shared" ref="D15:Q15" si="2">SUM(D16:D17)</f>
        <v>21</v>
      </c>
      <c r="E15" s="49">
        <f t="shared" si="2"/>
        <v>15</v>
      </c>
      <c r="F15" s="50">
        <f t="shared" si="2"/>
        <v>0</v>
      </c>
      <c r="G15" s="48">
        <f t="shared" si="2"/>
        <v>0</v>
      </c>
      <c r="H15" s="51">
        <f t="shared" si="2"/>
        <v>15</v>
      </c>
      <c r="I15" s="51">
        <f t="shared" si="2"/>
        <v>0</v>
      </c>
      <c r="J15" s="51">
        <f t="shared" si="2"/>
        <v>0</v>
      </c>
      <c r="K15" s="52">
        <f t="shared" si="2"/>
        <v>0</v>
      </c>
      <c r="L15" s="48">
        <f t="shared" si="2"/>
        <v>21</v>
      </c>
      <c r="M15" s="51">
        <f t="shared" si="2"/>
        <v>15</v>
      </c>
      <c r="N15" s="48">
        <f t="shared" si="2"/>
        <v>0</v>
      </c>
      <c r="O15" s="48">
        <f t="shared" si="2"/>
        <v>0</v>
      </c>
      <c r="P15" s="51">
        <f t="shared" si="2"/>
        <v>0</v>
      </c>
      <c r="Q15" s="49">
        <f t="shared" si="2"/>
        <v>0</v>
      </c>
      <c r="R15" s="50"/>
      <c r="S15" s="53">
        <f t="shared" ref="S15:V15" si="3">SUM(S16:S17)</f>
        <v>5</v>
      </c>
      <c r="T15" s="48">
        <f t="shared" si="3"/>
        <v>0</v>
      </c>
      <c r="U15" s="48">
        <f t="shared" si="3"/>
        <v>0</v>
      </c>
      <c r="V15" s="50">
        <f t="shared" si="3"/>
        <v>5</v>
      </c>
    </row>
    <row r="16" spans="1:22" ht="24.95" customHeight="1">
      <c r="A16" s="54">
        <v>5</v>
      </c>
      <c r="B16" s="79" t="s">
        <v>32</v>
      </c>
      <c r="C16" s="80">
        <v>18</v>
      </c>
      <c r="D16" s="81">
        <v>9</v>
      </c>
      <c r="E16" s="82">
        <v>9</v>
      </c>
      <c r="F16" s="54"/>
      <c r="G16" s="56"/>
      <c r="H16" s="57">
        <v>9</v>
      </c>
      <c r="I16" s="57"/>
      <c r="J16" s="57"/>
      <c r="K16" s="83"/>
      <c r="L16" s="84">
        <v>9</v>
      </c>
      <c r="M16" s="85">
        <v>9</v>
      </c>
      <c r="N16" s="84"/>
      <c r="O16" s="85"/>
      <c r="P16" s="85"/>
      <c r="Q16" s="84"/>
      <c r="R16" s="86" t="s">
        <v>33</v>
      </c>
      <c r="S16" s="87">
        <v>2</v>
      </c>
      <c r="T16" s="84"/>
      <c r="U16" s="85"/>
      <c r="V16" s="54">
        <v>2</v>
      </c>
    </row>
    <row r="17" spans="1:22" ht="24.95" customHeight="1">
      <c r="A17" s="54">
        <v>6</v>
      </c>
      <c r="B17" s="79" t="s">
        <v>34</v>
      </c>
      <c r="C17" s="77">
        <v>18</v>
      </c>
      <c r="D17" s="88">
        <v>12</v>
      </c>
      <c r="E17" s="89">
        <v>6</v>
      </c>
      <c r="F17" s="90"/>
      <c r="G17" s="64"/>
      <c r="H17" s="65">
        <v>6</v>
      </c>
      <c r="I17" s="65"/>
      <c r="J17" s="65"/>
      <c r="K17" s="67"/>
      <c r="L17" s="64">
        <v>12</v>
      </c>
      <c r="M17" s="65">
        <v>6</v>
      </c>
      <c r="N17" s="64"/>
      <c r="O17" s="65"/>
      <c r="P17" s="65"/>
      <c r="Q17" s="82"/>
      <c r="R17" s="90" t="s">
        <v>33</v>
      </c>
      <c r="S17" s="68">
        <v>3</v>
      </c>
      <c r="T17" s="64"/>
      <c r="U17" s="65"/>
      <c r="V17" s="91">
        <v>3</v>
      </c>
    </row>
    <row r="18" spans="1:22" ht="24.95" customHeight="1">
      <c r="A18" s="46" t="s">
        <v>35</v>
      </c>
      <c r="B18" s="47"/>
      <c r="C18" s="53">
        <f t="shared" ref="C18:Q18" si="4">SUM(C20:C34)</f>
        <v>270</v>
      </c>
      <c r="D18" s="51">
        <f t="shared" si="4"/>
        <v>108</v>
      </c>
      <c r="E18" s="48">
        <f t="shared" si="4"/>
        <v>162</v>
      </c>
      <c r="F18" s="50">
        <f t="shared" si="4"/>
        <v>11</v>
      </c>
      <c r="G18" s="48">
        <f t="shared" si="4"/>
        <v>0</v>
      </c>
      <c r="H18" s="51">
        <f t="shared" si="4"/>
        <v>86</v>
      </c>
      <c r="I18" s="51">
        <f t="shared" si="4"/>
        <v>45</v>
      </c>
      <c r="J18" s="51">
        <f t="shared" si="4"/>
        <v>0</v>
      </c>
      <c r="K18" s="52">
        <f t="shared" si="4"/>
        <v>20</v>
      </c>
      <c r="L18" s="48">
        <f t="shared" si="4"/>
        <v>36</v>
      </c>
      <c r="M18" s="51">
        <f t="shared" si="4"/>
        <v>36</v>
      </c>
      <c r="N18" s="48">
        <f t="shared" si="4"/>
        <v>45</v>
      </c>
      <c r="O18" s="51">
        <f t="shared" si="4"/>
        <v>54</v>
      </c>
      <c r="P18" s="51">
        <f t="shared" si="4"/>
        <v>27</v>
      </c>
      <c r="Q18" s="49">
        <f t="shared" si="4"/>
        <v>54</v>
      </c>
      <c r="R18" s="50"/>
      <c r="S18" s="53">
        <f t="shared" ref="S18:V18" si="5">SUM(S20:S34)</f>
        <v>14</v>
      </c>
      <c r="T18" s="48">
        <f t="shared" si="5"/>
        <v>14</v>
      </c>
      <c r="U18" s="51">
        <f t="shared" si="5"/>
        <v>10</v>
      </c>
      <c r="V18" s="50">
        <f t="shared" si="5"/>
        <v>38</v>
      </c>
    </row>
    <row r="19" spans="1:22" ht="24.95" customHeight="1">
      <c r="A19" s="92" t="s">
        <v>36</v>
      </c>
      <c r="B19" s="93"/>
      <c r="C19" s="94"/>
      <c r="D19" s="95"/>
      <c r="E19" s="96"/>
      <c r="F19" s="97"/>
      <c r="G19" s="94"/>
      <c r="H19" s="95"/>
      <c r="I19" s="95"/>
      <c r="J19" s="95"/>
      <c r="K19" s="97"/>
      <c r="L19" s="98"/>
      <c r="M19" s="95"/>
      <c r="N19" s="98"/>
      <c r="O19" s="95"/>
      <c r="P19" s="95"/>
      <c r="Q19" s="96"/>
      <c r="R19" s="97"/>
      <c r="S19" s="94"/>
      <c r="T19" s="98"/>
      <c r="U19" s="96"/>
      <c r="V19" s="99"/>
    </row>
    <row r="20" spans="1:22" ht="24.95" customHeight="1">
      <c r="A20" s="90">
        <v>7</v>
      </c>
      <c r="B20" s="79" t="s">
        <v>37</v>
      </c>
      <c r="C20" s="74">
        <v>18</v>
      </c>
      <c r="D20" s="74">
        <v>9</v>
      </c>
      <c r="E20" s="76">
        <v>9</v>
      </c>
      <c r="F20" s="100">
        <v>9</v>
      </c>
      <c r="G20" s="80"/>
      <c r="H20" s="81"/>
      <c r="I20" s="81"/>
      <c r="J20" s="81"/>
      <c r="K20" s="100"/>
      <c r="L20" s="101">
        <v>9</v>
      </c>
      <c r="M20" s="81">
        <v>9</v>
      </c>
      <c r="N20" s="101"/>
      <c r="O20" s="81"/>
      <c r="P20" s="101"/>
      <c r="Q20" s="101"/>
      <c r="R20" s="90" t="s">
        <v>27</v>
      </c>
      <c r="S20" s="80">
        <v>4</v>
      </c>
      <c r="T20" s="81"/>
      <c r="U20" s="82"/>
      <c r="V20" s="90">
        <v>4</v>
      </c>
    </row>
    <row r="21" spans="1:22" ht="24.95" customHeight="1">
      <c r="A21" s="71">
        <v>8</v>
      </c>
      <c r="B21" s="102" t="s">
        <v>38</v>
      </c>
      <c r="C21" s="57">
        <v>18</v>
      </c>
      <c r="D21" s="57">
        <v>9</v>
      </c>
      <c r="E21" s="59">
        <v>9</v>
      </c>
      <c r="F21" s="71"/>
      <c r="G21" s="77"/>
      <c r="H21" s="74">
        <v>3</v>
      </c>
      <c r="I21" s="74">
        <v>6</v>
      </c>
      <c r="J21" s="74"/>
      <c r="K21" s="76"/>
      <c r="L21" s="73">
        <v>9</v>
      </c>
      <c r="M21" s="74">
        <v>9</v>
      </c>
      <c r="N21" s="73"/>
      <c r="O21" s="74"/>
      <c r="P21" s="73"/>
      <c r="Q21" s="73"/>
      <c r="R21" s="71" t="s">
        <v>33</v>
      </c>
      <c r="S21" s="77">
        <v>4</v>
      </c>
      <c r="T21" s="74"/>
      <c r="U21" s="75"/>
      <c r="V21" s="71">
        <v>4</v>
      </c>
    </row>
    <row r="22" spans="1:22" ht="24.95" customHeight="1">
      <c r="A22" s="54">
        <v>9</v>
      </c>
      <c r="B22" s="102" t="s">
        <v>39</v>
      </c>
      <c r="C22" s="57">
        <v>18</v>
      </c>
      <c r="D22" s="57">
        <v>9</v>
      </c>
      <c r="E22" s="59">
        <v>9</v>
      </c>
      <c r="F22" s="59">
        <v>2</v>
      </c>
      <c r="G22" s="60"/>
      <c r="H22" s="57">
        <v>4</v>
      </c>
      <c r="I22" s="57">
        <v>3</v>
      </c>
      <c r="J22" s="57"/>
      <c r="K22" s="59"/>
      <c r="L22" s="56">
        <v>9</v>
      </c>
      <c r="M22" s="57">
        <v>9</v>
      </c>
      <c r="N22" s="56"/>
      <c r="O22" s="57"/>
      <c r="P22" s="56"/>
      <c r="Q22" s="56"/>
      <c r="R22" s="54" t="s">
        <v>27</v>
      </c>
      <c r="S22" s="60">
        <v>3</v>
      </c>
      <c r="T22" s="57"/>
      <c r="U22" s="58"/>
      <c r="V22" s="54">
        <v>3</v>
      </c>
    </row>
    <row r="23" spans="1:22" ht="24.95" customHeight="1">
      <c r="A23" s="62">
        <v>10</v>
      </c>
      <c r="B23" s="102" t="s">
        <v>40</v>
      </c>
      <c r="C23" s="57">
        <v>18</v>
      </c>
      <c r="D23" s="57">
        <v>9</v>
      </c>
      <c r="E23" s="58">
        <v>9</v>
      </c>
      <c r="F23" s="67"/>
      <c r="G23" s="68"/>
      <c r="H23" s="65">
        <v>9</v>
      </c>
      <c r="I23" s="65"/>
      <c r="J23" s="65"/>
      <c r="K23" s="67"/>
      <c r="L23" s="56">
        <v>9</v>
      </c>
      <c r="M23" s="57">
        <v>9</v>
      </c>
      <c r="N23" s="64"/>
      <c r="O23" s="65"/>
      <c r="P23" s="64"/>
      <c r="Q23" s="64"/>
      <c r="R23" s="62" t="s">
        <v>33</v>
      </c>
      <c r="S23" s="68">
        <v>3</v>
      </c>
      <c r="T23" s="65"/>
      <c r="U23" s="66"/>
      <c r="V23" s="62">
        <v>3</v>
      </c>
    </row>
    <row r="24" spans="1:22" ht="24.95" customHeight="1">
      <c r="A24" s="103" t="s">
        <v>41</v>
      </c>
      <c r="B24" s="104"/>
      <c r="C24" s="94"/>
      <c r="D24" s="95"/>
      <c r="E24" s="96"/>
      <c r="F24" s="97"/>
      <c r="G24" s="94"/>
      <c r="H24" s="95"/>
      <c r="I24" s="95"/>
      <c r="J24" s="95"/>
      <c r="K24" s="105"/>
      <c r="L24" s="94"/>
      <c r="M24" s="95"/>
      <c r="N24" s="98"/>
      <c r="O24" s="95"/>
      <c r="P24" s="98"/>
      <c r="Q24" s="98"/>
      <c r="R24" s="99"/>
      <c r="S24" s="94"/>
      <c r="T24" s="95"/>
      <c r="U24" s="96"/>
      <c r="V24" s="99"/>
    </row>
    <row r="25" spans="1:22" ht="24.95" customHeight="1">
      <c r="A25" s="86">
        <v>11</v>
      </c>
      <c r="B25" s="106" t="s">
        <v>42</v>
      </c>
      <c r="C25" s="107">
        <v>18</v>
      </c>
      <c r="D25" s="85">
        <v>9</v>
      </c>
      <c r="E25" s="108">
        <v>9</v>
      </c>
      <c r="F25" s="83"/>
      <c r="G25" s="87"/>
      <c r="H25" s="85"/>
      <c r="I25" s="85"/>
      <c r="J25" s="85"/>
      <c r="K25" s="107">
        <v>9</v>
      </c>
      <c r="L25" s="87"/>
      <c r="M25" s="85"/>
      <c r="N25" s="85">
        <v>9</v>
      </c>
      <c r="O25" s="85">
        <v>9</v>
      </c>
      <c r="P25" s="84"/>
      <c r="Q25" s="84"/>
      <c r="R25" s="86" t="s">
        <v>33</v>
      </c>
      <c r="S25" s="87"/>
      <c r="T25" s="85">
        <v>2</v>
      </c>
      <c r="U25" s="108"/>
      <c r="V25" s="86">
        <v>2</v>
      </c>
    </row>
    <row r="26" spans="1:22" ht="24.95" customHeight="1">
      <c r="A26" s="90">
        <v>12</v>
      </c>
      <c r="B26" s="109" t="s">
        <v>43</v>
      </c>
      <c r="C26" s="73">
        <v>27</v>
      </c>
      <c r="D26" s="74">
        <v>9</v>
      </c>
      <c r="E26" s="75">
        <v>18</v>
      </c>
      <c r="F26" s="100"/>
      <c r="G26" s="80"/>
      <c r="H26" s="81">
        <v>12</v>
      </c>
      <c r="I26" s="81">
        <v>6</v>
      </c>
      <c r="J26" s="81"/>
      <c r="K26" s="110"/>
      <c r="L26" s="80"/>
      <c r="M26" s="81"/>
      <c r="N26" s="74">
        <v>9</v>
      </c>
      <c r="O26" s="74">
        <v>18</v>
      </c>
      <c r="P26" s="101"/>
      <c r="Q26" s="101"/>
      <c r="R26" s="90" t="s">
        <v>33</v>
      </c>
      <c r="S26" s="80"/>
      <c r="T26" s="81">
        <v>4</v>
      </c>
      <c r="U26" s="82"/>
      <c r="V26" s="82">
        <v>4</v>
      </c>
    </row>
    <row r="27" spans="1:22" ht="24.95" customHeight="1">
      <c r="A27" s="90">
        <v>13</v>
      </c>
      <c r="B27" s="111" t="s">
        <v>44</v>
      </c>
      <c r="C27" s="73">
        <v>18</v>
      </c>
      <c r="D27" s="74">
        <v>9</v>
      </c>
      <c r="E27" s="75">
        <v>9</v>
      </c>
      <c r="F27" s="100"/>
      <c r="G27" s="80"/>
      <c r="H27" s="81">
        <v>7</v>
      </c>
      <c r="I27" s="81"/>
      <c r="J27" s="81"/>
      <c r="K27" s="110">
        <v>2</v>
      </c>
      <c r="L27" s="80"/>
      <c r="M27" s="81"/>
      <c r="N27" s="81">
        <v>9</v>
      </c>
      <c r="O27" s="81">
        <v>9</v>
      </c>
      <c r="P27" s="101"/>
      <c r="Q27" s="101"/>
      <c r="R27" s="90" t="s">
        <v>27</v>
      </c>
      <c r="S27" s="80"/>
      <c r="T27" s="81">
        <v>3</v>
      </c>
      <c r="U27" s="82"/>
      <c r="V27" s="82">
        <v>3</v>
      </c>
    </row>
    <row r="28" spans="1:22" ht="24.95" customHeight="1">
      <c r="A28" s="90">
        <v>14</v>
      </c>
      <c r="B28" s="102" t="s">
        <v>45</v>
      </c>
      <c r="C28" s="56">
        <v>18</v>
      </c>
      <c r="D28" s="57">
        <v>9</v>
      </c>
      <c r="E28" s="58">
        <v>9</v>
      </c>
      <c r="F28" s="100"/>
      <c r="G28" s="80"/>
      <c r="H28" s="81">
        <v>9</v>
      </c>
      <c r="I28" s="81"/>
      <c r="J28" s="81"/>
      <c r="K28" s="110"/>
      <c r="L28" s="80"/>
      <c r="M28" s="81"/>
      <c r="N28" s="81"/>
      <c r="O28" s="110"/>
      <c r="P28" s="74">
        <v>9</v>
      </c>
      <c r="Q28" s="101">
        <v>9</v>
      </c>
      <c r="R28" s="90" t="s">
        <v>27</v>
      </c>
      <c r="S28" s="80"/>
      <c r="T28" s="81"/>
      <c r="U28" s="82">
        <v>2</v>
      </c>
      <c r="V28" s="82">
        <v>2</v>
      </c>
    </row>
    <row r="29" spans="1:22" ht="24.95" customHeight="1">
      <c r="A29" s="91">
        <v>15</v>
      </c>
      <c r="B29" s="102" t="s">
        <v>46</v>
      </c>
      <c r="C29" s="56">
        <v>27</v>
      </c>
      <c r="D29" s="57">
        <v>0</v>
      </c>
      <c r="E29" s="58">
        <v>27</v>
      </c>
      <c r="F29" s="90"/>
      <c r="G29" s="80"/>
      <c r="H29" s="81"/>
      <c r="I29" s="81">
        <v>27</v>
      </c>
      <c r="J29" s="81"/>
      <c r="K29" s="110"/>
      <c r="L29" s="80"/>
      <c r="M29" s="81"/>
      <c r="N29" s="112"/>
      <c r="O29" s="113"/>
      <c r="P29" s="74">
        <v>0</v>
      </c>
      <c r="Q29" s="74">
        <v>27</v>
      </c>
      <c r="R29" s="90" t="s">
        <v>27</v>
      </c>
      <c r="S29" s="80"/>
      <c r="T29" s="81"/>
      <c r="U29" s="82">
        <v>3</v>
      </c>
      <c r="V29" s="82">
        <v>3</v>
      </c>
    </row>
    <row r="30" spans="1:22" ht="24.95" customHeight="1">
      <c r="A30" s="103" t="s">
        <v>47</v>
      </c>
      <c r="B30" s="104"/>
      <c r="C30" s="114"/>
      <c r="D30" s="95"/>
      <c r="E30" s="96"/>
      <c r="F30" s="99"/>
      <c r="G30" s="94"/>
      <c r="H30" s="95"/>
      <c r="I30" s="95"/>
      <c r="J30" s="95"/>
      <c r="K30" s="105"/>
      <c r="L30" s="94"/>
      <c r="M30" s="95"/>
      <c r="N30" s="95"/>
      <c r="O30" s="95"/>
      <c r="P30" s="98"/>
      <c r="Q30" s="98"/>
      <c r="R30" s="99"/>
      <c r="S30" s="94"/>
      <c r="T30" s="95"/>
      <c r="U30" s="96"/>
      <c r="V30" s="99"/>
    </row>
    <row r="31" spans="1:22" ht="24.95" customHeight="1">
      <c r="A31" s="86">
        <v>16</v>
      </c>
      <c r="B31" s="115" t="s">
        <v>48</v>
      </c>
      <c r="C31" s="61">
        <v>18</v>
      </c>
      <c r="D31" s="57">
        <v>9</v>
      </c>
      <c r="E31" s="58">
        <v>9</v>
      </c>
      <c r="F31" s="67"/>
      <c r="G31" s="68"/>
      <c r="H31" s="65"/>
      <c r="I31" s="65"/>
      <c r="J31" s="65"/>
      <c r="K31" s="69">
        <v>9</v>
      </c>
      <c r="L31" s="68"/>
      <c r="M31" s="65"/>
      <c r="N31" s="65">
        <v>9</v>
      </c>
      <c r="O31" s="65">
        <v>9</v>
      </c>
      <c r="P31" s="65"/>
      <c r="Q31" s="66"/>
      <c r="R31" s="62" t="s">
        <v>27</v>
      </c>
      <c r="S31" s="68"/>
      <c r="T31" s="65">
        <v>2</v>
      </c>
      <c r="U31" s="66"/>
      <c r="V31" s="66">
        <v>2</v>
      </c>
    </row>
    <row r="32" spans="1:22" ht="24.95" customHeight="1">
      <c r="A32" s="62">
        <v>17</v>
      </c>
      <c r="B32" s="115" t="s">
        <v>49</v>
      </c>
      <c r="C32" s="61">
        <v>18</v>
      </c>
      <c r="D32" s="57">
        <v>9</v>
      </c>
      <c r="E32" s="58">
        <v>9</v>
      </c>
      <c r="F32" s="71"/>
      <c r="G32" s="73"/>
      <c r="H32" s="74">
        <v>9</v>
      </c>
      <c r="I32" s="74"/>
      <c r="J32" s="151"/>
      <c r="K32" s="75"/>
      <c r="L32" s="77"/>
      <c r="M32" s="74"/>
      <c r="N32" s="74">
        <v>9</v>
      </c>
      <c r="O32" s="74">
        <v>9</v>
      </c>
      <c r="P32" s="74"/>
      <c r="Q32" s="75"/>
      <c r="R32" s="71" t="s">
        <v>27</v>
      </c>
      <c r="S32" s="77"/>
      <c r="T32" s="73">
        <v>3</v>
      </c>
      <c r="U32" s="75"/>
      <c r="V32" s="75">
        <v>3</v>
      </c>
    </row>
    <row r="33" spans="1:22" ht="24.95" customHeight="1">
      <c r="A33" s="71">
        <v>18</v>
      </c>
      <c r="B33" s="111" t="s">
        <v>50</v>
      </c>
      <c r="C33" s="73">
        <v>18</v>
      </c>
      <c r="D33" s="74">
        <v>9</v>
      </c>
      <c r="E33" s="75">
        <v>9</v>
      </c>
      <c r="F33" s="71"/>
      <c r="G33" s="73"/>
      <c r="H33" s="74">
        <v>6</v>
      </c>
      <c r="I33" s="74">
        <v>3</v>
      </c>
      <c r="J33" s="74"/>
      <c r="K33" s="76"/>
      <c r="L33" s="73"/>
      <c r="M33" s="74"/>
      <c r="N33" s="74"/>
      <c r="O33" s="74"/>
      <c r="P33" s="74">
        <v>9</v>
      </c>
      <c r="Q33" s="75">
        <v>9</v>
      </c>
      <c r="R33" s="71" t="s">
        <v>33</v>
      </c>
      <c r="S33" s="77"/>
      <c r="T33" s="73"/>
      <c r="U33" s="75">
        <v>2</v>
      </c>
      <c r="V33" s="75">
        <v>2</v>
      </c>
    </row>
    <row r="34" spans="1:22" ht="24.95" customHeight="1">
      <c r="A34" s="54">
        <v>19</v>
      </c>
      <c r="B34" s="102" t="s">
        <v>51</v>
      </c>
      <c r="C34" s="61">
        <v>36</v>
      </c>
      <c r="D34" s="57">
        <v>9</v>
      </c>
      <c r="E34" s="58">
        <v>27</v>
      </c>
      <c r="F34" s="54"/>
      <c r="G34" s="56"/>
      <c r="H34" s="57">
        <v>27</v>
      </c>
      <c r="I34" s="57"/>
      <c r="J34" s="57"/>
      <c r="K34" s="61"/>
      <c r="L34" s="60"/>
      <c r="M34" s="57"/>
      <c r="N34" s="57"/>
      <c r="O34" s="57"/>
      <c r="P34" s="57">
        <v>9</v>
      </c>
      <c r="Q34" s="58">
        <v>9</v>
      </c>
      <c r="R34" s="54" t="s">
        <v>33</v>
      </c>
      <c r="S34" s="60"/>
      <c r="T34" s="57"/>
      <c r="U34" s="58">
        <v>3</v>
      </c>
      <c r="V34" s="58">
        <v>3</v>
      </c>
    </row>
    <row r="35" spans="1:22" ht="24.95" customHeight="1">
      <c r="A35" s="117"/>
      <c r="B35" s="118" t="s">
        <v>52</v>
      </c>
      <c r="C35" s="119">
        <f t="shared" ref="C35:V35" si="6">C10+C15+C18</f>
        <v>387</v>
      </c>
      <c r="D35" s="120">
        <f t="shared" si="6"/>
        <v>189</v>
      </c>
      <c r="E35" s="121">
        <f t="shared" si="6"/>
        <v>198</v>
      </c>
      <c r="F35" s="122">
        <f t="shared" si="6"/>
        <v>11</v>
      </c>
      <c r="G35" s="121">
        <f t="shared" si="6"/>
        <v>0</v>
      </c>
      <c r="H35" s="120">
        <f t="shared" si="6"/>
        <v>101</v>
      </c>
      <c r="I35" s="120">
        <f t="shared" si="6"/>
        <v>45</v>
      </c>
      <c r="J35" s="120">
        <f t="shared" si="6"/>
        <v>0</v>
      </c>
      <c r="K35" s="123">
        <f t="shared" si="6"/>
        <v>41</v>
      </c>
      <c r="L35" s="121">
        <f t="shared" si="6"/>
        <v>87</v>
      </c>
      <c r="M35" s="120">
        <f t="shared" si="6"/>
        <v>51</v>
      </c>
      <c r="N35" s="121">
        <f t="shared" si="6"/>
        <v>57</v>
      </c>
      <c r="O35" s="120">
        <f t="shared" si="6"/>
        <v>75</v>
      </c>
      <c r="P35" s="120">
        <f t="shared" si="6"/>
        <v>45</v>
      </c>
      <c r="Q35" s="123">
        <f t="shared" si="6"/>
        <v>54</v>
      </c>
      <c r="R35" s="122">
        <f t="shared" si="6"/>
        <v>0</v>
      </c>
      <c r="S35" s="119">
        <f t="shared" si="6"/>
        <v>23</v>
      </c>
      <c r="T35" s="121">
        <f t="shared" si="6"/>
        <v>17</v>
      </c>
      <c r="U35" s="124">
        <f t="shared" si="6"/>
        <v>13</v>
      </c>
      <c r="V35" s="124">
        <f t="shared" si="6"/>
        <v>53</v>
      </c>
    </row>
    <row r="36" spans="1:22" ht="24.95" customHeight="1">
      <c r="A36" s="125" t="s">
        <v>53</v>
      </c>
      <c r="B36" s="126"/>
      <c r="C36" s="127">
        <v>27</v>
      </c>
      <c r="D36" s="128">
        <v>0</v>
      </c>
      <c r="E36" s="129">
        <v>27</v>
      </c>
      <c r="F36" s="130">
        <v>27</v>
      </c>
      <c r="G36" s="127"/>
      <c r="H36" s="128"/>
      <c r="I36" s="128"/>
      <c r="J36" s="128"/>
      <c r="K36" s="131"/>
      <c r="L36" s="127"/>
      <c r="M36" s="128">
        <v>9</v>
      </c>
      <c r="N36" s="128"/>
      <c r="O36" s="128">
        <v>9</v>
      </c>
      <c r="P36" s="128"/>
      <c r="Q36" s="132">
        <v>9</v>
      </c>
      <c r="R36" s="130" t="s">
        <v>27</v>
      </c>
      <c r="S36" s="133">
        <v>1</v>
      </c>
      <c r="T36" s="134">
        <v>1</v>
      </c>
      <c r="U36" s="134">
        <v>2</v>
      </c>
      <c r="V36" s="130">
        <v>4</v>
      </c>
    </row>
    <row r="37" spans="1:22" ht="24.95" customHeight="1">
      <c r="A37" s="125" t="s">
        <v>54</v>
      </c>
      <c r="B37" s="126"/>
      <c r="C37" s="127"/>
      <c r="D37" s="128"/>
      <c r="E37" s="129"/>
      <c r="F37" s="130"/>
      <c r="G37" s="127"/>
      <c r="H37" s="128"/>
      <c r="I37" s="128"/>
      <c r="J37" s="128"/>
      <c r="K37" s="131"/>
      <c r="L37" s="127"/>
      <c r="M37" s="128"/>
      <c r="N37" s="128"/>
      <c r="O37" s="128"/>
      <c r="P37" s="128"/>
      <c r="Q37" s="135"/>
      <c r="R37" s="130" t="s">
        <v>27</v>
      </c>
      <c r="S37" s="127"/>
      <c r="T37" s="128">
        <v>6</v>
      </c>
      <c r="U37" s="128"/>
      <c r="V37" s="130">
        <v>6</v>
      </c>
    </row>
    <row r="38" spans="1:22" ht="24.95" customHeight="1">
      <c r="A38" s="125" t="s">
        <v>55</v>
      </c>
      <c r="B38" s="126"/>
      <c r="C38" s="135">
        <v>36</v>
      </c>
      <c r="D38" s="128">
        <v>0</v>
      </c>
      <c r="E38" s="129">
        <v>36</v>
      </c>
      <c r="F38" s="130">
        <v>36</v>
      </c>
      <c r="G38" s="135"/>
      <c r="H38" s="128"/>
      <c r="I38" s="128"/>
      <c r="J38" s="128"/>
      <c r="K38" s="136"/>
      <c r="L38" s="127"/>
      <c r="M38" s="128"/>
      <c r="N38" s="128"/>
      <c r="O38" s="128">
        <v>18</v>
      </c>
      <c r="P38" s="128"/>
      <c r="Q38" s="135">
        <v>18</v>
      </c>
      <c r="R38" s="130" t="s">
        <v>27</v>
      </c>
      <c r="S38" s="127"/>
      <c r="T38" s="128">
        <v>3</v>
      </c>
      <c r="U38" s="128">
        <v>3</v>
      </c>
      <c r="V38" s="130">
        <v>6</v>
      </c>
    </row>
    <row r="39" spans="1:22" ht="24.95" customHeight="1">
      <c r="A39" s="125" t="s">
        <v>56</v>
      </c>
      <c r="B39" s="126"/>
      <c r="C39" s="135"/>
      <c r="D39" s="128"/>
      <c r="E39" s="129"/>
      <c r="F39" s="130"/>
      <c r="G39" s="135"/>
      <c r="H39" s="128"/>
      <c r="I39" s="128"/>
      <c r="J39" s="128"/>
      <c r="K39" s="136"/>
      <c r="L39" s="135"/>
      <c r="M39" s="128"/>
      <c r="N39" s="128"/>
      <c r="O39" s="128"/>
      <c r="P39" s="128"/>
      <c r="Q39" s="131"/>
      <c r="R39" s="130"/>
      <c r="S39" s="135"/>
      <c r="T39" s="128"/>
      <c r="U39" s="137">
        <v>7</v>
      </c>
      <c r="V39" s="130">
        <v>7</v>
      </c>
    </row>
    <row r="40" spans="1:22" ht="24.95" customHeight="1">
      <c r="A40" s="138" t="s">
        <v>62</v>
      </c>
      <c r="B40" s="139"/>
      <c r="C40" s="135">
        <v>72</v>
      </c>
      <c r="D40" s="128">
        <v>36</v>
      </c>
      <c r="E40" s="129">
        <v>36</v>
      </c>
      <c r="F40" s="130"/>
      <c r="G40" s="135"/>
      <c r="H40" s="128">
        <v>36</v>
      </c>
      <c r="I40" s="128"/>
      <c r="J40" s="128"/>
      <c r="K40" s="136"/>
      <c r="L40" s="135">
        <v>18</v>
      </c>
      <c r="M40" s="128">
        <v>18</v>
      </c>
      <c r="N40" s="128">
        <v>9</v>
      </c>
      <c r="O40" s="128">
        <v>9</v>
      </c>
      <c r="P40" s="128">
        <v>9</v>
      </c>
      <c r="Q40" s="128">
        <v>9</v>
      </c>
      <c r="R40" s="136" t="s">
        <v>27</v>
      </c>
      <c r="S40" s="135">
        <v>6</v>
      </c>
      <c r="T40" s="128">
        <v>3</v>
      </c>
      <c r="U40" s="129">
        <v>3</v>
      </c>
      <c r="V40" s="130">
        <v>12</v>
      </c>
    </row>
    <row r="41" spans="1:22" ht="24.95" customHeight="1">
      <c r="A41" s="140" t="s">
        <v>58</v>
      </c>
      <c r="B41" s="141"/>
      <c r="C41" s="135"/>
      <c r="D41" s="135"/>
      <c r="E41" s="129"/>
      <c r="F41" s="130"/>
      <c r="G41" s="135"/>
      <c r="H41" s="135"/>
      <c r="I41" s="135"/>
      <c r="J41" s="135"/>
      <c r="K41" s="136"/>
      <c r="L41" s="135"/>
      <c r="M41" s="135"/>
      <c r="N41" s="135"/>
      <c r="O41" s="135"/>
      <c r="P41" s="135"/>
      <c r="Q41" s="129"/>
      <c r="R41" s="130" t="s">
        <v>33</v>
      </c>
      <c r="S41" s="135"/>
      <c r="T41" s="135"/>
      <c r="U41" s="129">
        <v>2</v>
      </c>
      <c r="V41" s="136">
        <v>2</v>
      </c>
    </row>
    <row r="42" spans="1:22" s="2" customFormat="1" ht="24.95" customHeight="1">
      <c r="A42" s="142" t="s">
        <v>59</v>
      </c>
      <c r="B42" s="143"/>
      <c r="C42" s="144">
        <f t="shared" ref="C42:T42" si="7">SUM(C35:C40)</f>
        <v>522</v>
      </c>
      <c r="D42" s="144">
        <f t="shared" si="7"/>
        <v>225</v>
      </c>
      <c r="E42" s="145">
        <f t="shared" si="7"/>
        <v>297</v>
      </c>
      <c r="F42" s="146">
        <f t="shared" si="7"/>
        <v>74</v>
      </c>
      <c r="G42" s="144">
        <f t="shared" si="7"/>
        <v>0</v>
      </c>
      <c r="H42" s="144">
        <f t="shared" si="7"/>
        <v>137</v>
      </c>
      <c r="I42" s="144">
        <f t="shared" si="7"/>
        <v>45</v>
      </c>
      <c r="J42" s="144">
        <f t="shared" si="7"/>
        <v>0</v>
      </c>
      <c r="K42" s="147">
        <f t="shared" si="7"/>
        <v>41</v>
      </c>
      <c r="L42" s="144">
        <f t="shared" si="7"/>
        <v>105</v>
      </c>
      <c r="M42" s="144">
        <f t="shared" si="7"/>
        <v>78</v>
      </c>
      <c r="N42" s="144">
        <f t="shared" si="7"/>
        <v>66</v>
      </c>
      <c r="O42" s="144">
        <f t="shared" si="7"/>
        <v>111</v>
      </c>
      <c r="P42" s="144">
        <f t="shared" si="7"/>
        <v>54</v>
      </c>
      <c r="Q42" s="145">
        <f>SUM(Q35:Q40)</f>
        <v>90</v>
      </c>
      <c r="R42" s="148"/>
      <c r="S42" s="149">
        <f t="shared" si="7"/>
        <v>30</v>
      </c>
      <c r="T42" s="144">
        <f t="shared" si="7"/>
        <v>30</v>
      </c>
      <c r="U42" s="145">
        <f>SUM(U35:U41)</f>
        <v>30</v>
      </c>
      <c r="V42" s="147">
        <f>SUM(V35:V41)</f>
        <v>90</v>
      </c>
    </row>
  </sheetData>
  <mergeCells count="28">
    <mergeCell ref="A5:V5"/>
    <mergeCell ref="B6:B8"/>
    <mergeCell ref="A6:A8"/>
    <mergeCell ref="G6:K7"/>
    <mergeCell ref="S6:U7"/>
    <mergeCell ref="E6:E8"/>
    <mergeCell ref="F6:F8"/>
    <mergeCell ref="L6:Q6"/>
    <mergeCell ref="V6:V8"/>
    <mergeCell ref="L7:M7"/>
    <mergeCell ref="N7:O7"/>
    <mergeCell ref="P7:Q7"/>
    <mergeCell ref="R6:R8"/>
    <mergeCell ref="A10:B10"/>
    <mergeCell ref="A15:B15"/>
    <mergeCell ref="A18:B18"/>
    <mergeCell ref="C6:C8"/>
    <mergeCell ref="D6:D8"/>
    <mergeCell ref="A40:B40"/>
    <mergeCell ref="A42:B42"/>
    <mergeCell ref="A19:B19"/>
    <mergeCell ref="A24:B24"/>
    <mergeCell ref="A36:B36"/>
    <mergeCell ref="A37:B37"/>
    <mergeCell ref="A38:B38"/>
    <mergeCell ref="A30:B30"/>
    <mergeCell ref="A41:B41"/>
    <mergeCell ref="A39:B39"/>
  </mergeCells>
  <pageMargins left="0.7" right="0.7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Krupa Tomasz</dc:creator>
  <cp:keywords/>
  <dc:description/>
  <cp:lastModifiedBy>dr hab. inż. Ewa Grzebelus profesor UR</cp:lastModifiedBy>
  <cp:revision/>
  <dcterms:created xsi:type="dcterms:W3CDTF">2000-08-09T08:42:37Z</dcterms:created>
  <dcterms:modified xsi:type="dcterms:W3CDTF">2022-02-23T16:41:05Z</dcterms:modified>
  <cp:category/>
  <cp:contentStatus/>
</cp:coreProperties>
</file>